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11-1\data\業務\講習会\建築工事(公共建築工事)\2023\03周知\案内CD\"/>
    </mc:Choice>
  </mc:AlternateContent>
  <bookViews>
    <workbookView xWindow="0" yWindow="0" windowWidth="23040" windowHeight="8976"/>
  </bookViews>
  <sheets>
    <sheet name="申込書1" sheetId="1" r:id="rId1"/>
    <sheet name="入力例" sheetId="2" r:id="rId2"/>
  </sheets>
  <definedNames>
    <definedName name="_xlnm.Print_Area" localSheetId="0">申込書1!$B$6:$AF$51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3" i="1" l="1"/>
  <c r="AC43" i="1" s="1"/>
  <c r="C43" i="1"/>
  <c r="P45" i="2" l="1"/>
  <c r="AC45" i="2" s="1"/>
  <c r="P44" i="2"/>
  <c r="AC44" i="2" s="1"/>
  <c r="AC48" i="2" s="1"/>
  <c r="AB32" i="2"/>
  <c r="W30" i="2"/>
  <c r="AB30" i="2" s="1"/>
  <c r="W28" i="2"/>
  <c r="N40" i="2" s="1"/>
  <c r="B8" i="2"/>
  <c r="AC45" i="1"/>
  <c r="W30" i="1"/>
  <c r="AB30" i="1" s="1"/>
  <c r="W28" i="1"/>
  <c r="AB28" i="1" s="1"/>
  <c r="E6" i="1"/>
  <c r="AA32" i="1" l="1"/>
  <c r="N39" i="1"/>
  <c r="AB28" i="2"/>
  <c r="AA33" i="2" s="1"/>
</calcChain>
</file>

<file path=xl/comments1.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E12" authorId="1" shapeId="0">
      <text>
        <r>
          <rPr>
            <sz val="9"/>
            <color indexed="81"/>
            <rFont val="游明朝"/>
            <family val="1"/>
            <charset val="128"/>
          </rPr>
          <t>ハイフンは不要です</t>
        </r>
      </text>
    </comment>
    <comment ref="N18" authorId="0" shapeId="0">
      <text>
        <r>
          <rPr>
            <sz val="9"/>
            <color indexed="81"/>
            <rFont val="游明朝"/>
            <family val="1"/>
            <charset val="128"/>
          </rPr>
          <t>全角カタカナで入力します</t>
        </r>
        <r>
          <rPr>
            <b/>
            <sz val="9"/>
            <color indexed="81"/>
            <rFont val="MS P ゴシック"/>
            <family val="3"/>
            <charset val="128"/>
          </rPr>
          <t xml:space="preserve">
</t>
        </r>
      </text>
    </comment>
    <comment ref="N39" authorId="0" shapeId="0">
      <text>
        <r>
          <rPr>
            <sz val="9"/>
            <color indexed="81"/>
            <rFont val="游明朝"/>
            <family val="1"/>
            <charset val="128"/>
          </rPr>
          <t>計算式は削除しても構いません</t>
        </r>
      </text>
    </comment>
  </commentList>
</comments>
</file>

<file path=xl/sharedStrings.xml><?xml version="1.0" encoding="utf-8"?>
<sst xmlns="http://schemas.openxmlformats.org/spreadsheetml/2006/main" count="182" uniqueCount="96">
  <si>
    <t>メールでのお申し込み</t>
    <rPh sb="6" eb="7">
      <t>モウ</t>
    </rPh>
    <rPh sb="8" eb="9">
      <t>コ</t>
    </rPh>
    <phoneticPr fontId="3"/>
  </si>
  <si>
    <t>FAXでのお申し込み</t>
    <rPh sb="6" eb="7">
      <t>モウ</t>
    </rPh>
    <rPh sb="8" eb="9">
      <t>コ</t>
    </rPh>
    <phoneticPr fontId="3"/>
  </si>
  <si>
    <t>er-tohoku-info11@zai-keicho.or.jp</t>
    <phoneticPr fontId="3"/>
  </si>
  <si>
    <t>０２２－２６４－３０８６</t>
    <phoneticPr fontId="3"/>
  </si>
  <si>
    <t>ｲｰｱｰﾙ ﾊｲﾌﾝ ﾄﾎｸ ﾊｲﾌﾝ ｲﾝﾌｫ ｲﾁｲﾁ</t>
    <phoneticPr fontId="3" type="halfwidthKatakana"/>
  </si>
  <si>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3"/>
  </si>
  <si>
    <t>申込日</t>
    <rPh sb="0" eb="3">
      <t>モウシコミビ</t>
    </rPh>
    <phoneticPr fontId="3"/>
  </si>
  <si>
    <t>開催日</t>
    <rPh sb="0" eb="3">
      <t>カイサイビ</t>
    </rPh>
    <phoneticPr fontId="3"/>
  </si>
  <si>
    <t>開催場所</t>
    <rPh sb="0" eb="2">
      <t>カイサイ</t>
    </rPh>
    <rPh sb="2" eb="4">
      <t>バショ</t>
    </rPh>
    <phoneticPr fontId="3"/>
  </si>
  <si>
    <t>仙台</t>
    <rPh sb="0" eb="2">
      <t>センダイ</t>
    </rPh>
    <phoneticPr fontId="3"/>
  </si>
  <si>
    <t>フリガナ</t>
    <phoneticPr fontId="3"/>
  </si>
  <si>
    <t>連絡
担当
者名</t>
    <rPh sb="0" eb="2">
      <t>レンラク</t>
    </rPh>
    <rPh sb="3" eb="5">
      <t>タントウ</t>
    </rPh>
    <rPh sb="6" eb="7">
      <t>シャ</t>
    </rPh>
    <rPh sb="7" eb="8">
      <t>メイ</t>
    </rPh>
    <phoneticPr fontId="3"/>
  </si>
  <si>
    <t>部署名</t>
    <rPh sb="0" eb="2">
      <t>ブショ</t>
    </rPh>
    <rPh sb="2" eb="3">
      <t>メイ</t>
    </rPh>
    <phoneticPr fontId="3"/>
  </si>
  <si>
    <t>官公庁
・会社名</t>
    <rPh sb="0" eb="3">
      <t>カンコウチョウ</t>
    </rPh>
    <phoneticPr fontId="3"/>
  </si>
  <si>
    <t>氏名</t>
    <rPh sb="0" eb="2">
      <t>シメイ</t>
    </rPh>
    <phoneticPr fontId="3"/>
  </si>
  <si>
    <t>所在地</t>
    <rPh sb="0" eb="3">
      <t>ショザイチ</t>
    </rPh>
    <phoneticPr fontId="3"/>
  </si>
  <si>
    <t>〒</t>
    <phoneticPr fontId="3"/>
  </si>
  <si>
    <t>TEL</t>
    <phoneticPr fontId="3"/>
  </si>
  <si>
    <t>FAX</t>
    <phoneticPr fontId="3"/>
  </si>
  <si>
    <t>e-mail</t>
    <phoneticPr fontId="3"/>
  </si>
  <si>
    <t>#</t>
    <phoneticPr fontId="3"/>
  </si>
  <si>
    <t>所属部署</t>
    <rPh sb="0" eb="2">
      <t>ショゾク</t>
    </rPh>
    <rPh sb="2" eb="4">
      <t>ブショ</t>
    </rPh>
    <phoneticPr fontId="3"/>
  </si>
  <si>
    <t>図書テキスト</t>
    <rPh sb="0" eb="2">
      <t>トショ</t>
    </rPh>
    <phoneticPr fontId="3"/>
  </si>
  <si>
    <t>受講者名</t>
    <rPh sb="0" eb="3">
      <t>ジュコウシャ</t>
    </rPh>
    <rPh sb="3" eb="4">
      <t>メイ</t>
    </rPh>
    <phoneticPr fontId="3"/>
  </si>
  <si>
    <t>円(税込み)</t>
    <phoneticPr fontId="3" type="halfwidthKatakana"/>
  </si>
  <si>
    <t>×</t>
    <phoneticPr fontId="3"/>
  </si>
  <si>
    <t>人</t>
    <rPh sb="0" eb="1">
      <t>ニン</t>
    </rPh>
    <phoneticPr fontId="3"/>
  </si>
  <si>
    <t>＝</t>
    <phoneticPr fontId="3"/>
  </si>
  <si>
    <t>円</t>
    <rPh sb="0" eb="1">
      <t>ｴﾝ</t>
    </rPh>
    <phoneticPr fontId="3" type="halfwidthKatakana"/>
  </si>
  <si>
    <t>㋑</t>
    <phoneticPr fontId="3" type="halfwidthKatakana"/>
  </si>
  <si>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3"/>
  </si>
  <si>
    <t>特別価格</t>
    <phoneticPr fontId="3" type="halfwidthKatakana"/>
  </si>
  <si>
    <t>冊</t>
    <rPh sb="0" eb="1">
      <t>サツ</t>
    </rPh>
    <phoneticPr fontId="3"/>
  </si>
  <si>
    <t>㋺</t>
    <phoneticPr fontId="3" type="halfwidthKatakana"/>
  </si>
  <si>
    <t>※本講習会では使用しません</t>
    <rPh sb="1" eb="2">
      <t>ホン</t>
    </rPh>
    <rPh sb="2" eb="5">
      <t>コウシュウカイ</t>
    </rPh>
    <rPh sb="7" eb="9">
      <t>シヨウ</t>
    </rPh>
    <phoneticPr fontId="3"/>
  </si>
  <si>
    <t>【お支払い方法について】</t>
  </si>
  <si>
    <t>※振込手数料はご負担いただきます様、お願いいたします。（当日の現金でのお支払いはご遠慮ください）</t>
    <phoneticPr fontId="3"/>
  </si>
  <si>
    <t>振込先</t>
  </si>
  <si>
    <t>三井住友銀行　ベイサイド支店　当座　Ｎo.6024902　口座名義：一般社団法人 経済調査会 東北支部</t>
    <rPh sb="15" eb="17">
      <t>ﾄｳｻﾞ</t>
    </rPh>
    <rPh sb="29" eb="31">
      <t>ｺｳｻﾞ</t>
    </rPh>
    <rPh sb="31" eb="33">
      <t>ﾒｲｷﾞ</t>
    </rPh>
    <rPh sb="34" eb="40">
      <t>ｲｯﾊﾟﾝｼｬﾀﾞﾝﾎｳｼﾞﾝ</t>
    </rPh>
    <rPh sb="41" eb="43">
      <t>ｹｲｻﾞｲ</t>
    </rPh>
    <rPh sb="43" eb="46">
      <t>ﾁｮｳｻｶｲ</t>
    </rPh>
    <rPh sb="47" eb="49">
      <t>ﾄｳﾎｸ</t>
    </rPh>
    <rPh sb="49" eb="51">
      <t>ｼﾌﾞ</t>
    </rPh>
    <phoneticPr fontId="3" type="halfwidthKatakana"/>
  </si>
  <si>
    <t>・必要書類があれば送付いたしますので、ご記入ください（下記書類は受講証送付時に同封いたします）。</t>
    <phoneticPr fontId="3" type="halfwidthKatakana"/>
  </si>
  <si>
    <t>ａ.見積書</t>
    <phoneticPr fontId="3" type="halfwidthKatakana"/>
  </si>
  <si>
    <t>枚</t>
    <rPh sb="0" eb="1">
      <t>ﾏｲ</t>
    </rPh>
    <phoneticPr fontId="3" type="halfwidthKatakana"/>
  </si>
  <si>
    <t>ｂ.請求書</t>
    <phoneticPr fontId="3" type="halfwidthKatakana"/>
  </si>
  <si>
    <t>ｃ.納品書</t>
    <phoneticPr fontId="3" type="halfwidthKatakana"/>
  </si>
  <si>
    <t>※受講せずに、図書テキストのみ購入の方へ</t>
    <phoneticPr fontId="3" type="halfwidthKatakana"/>
  </si>
  <si>
    <t>講習会同様に本用紙にてお申し込みください。請求書は、図書に同封いたします。到着後にお振込みください。</t>
    <rPh sb="6" eb="7">
      <t>ﾎﾝ</t>
    </rPh>
    <rPh sb="7" eb="9">
      <t>ﾖｳｼ</t>
    </rPh>
    <rPh sb="26" eb="28">
      <t>ﾄｼｮ</t>
    </rPh>
    <phoneticPr fontId="3" type="halfwidthKatakana"/>
  </si>
  <si>
    <t>《書籍申込書》</t>
  </si>
  <si>
    <t>特別価格</t>
  </si>
  <si>
    <t xml:space="preserve">  送料</t>
    <rPh sb="2" eb="4">
      <t>ソウリョウ</t>
    </rPh>
    <phoneticPr fontId="3"/>
  </si>
  <si>
    <t>一律</t>
    <rPh sb="0" eb="2">
      <t>イチリツ</t>
    </rPh>
    <phoneticPr fontId="3"/>
  </si>
  <si>
    <t>合計</t>
    <rPh sb="0" eb="2">
      <t>ｺﾞｳｹｲ</t>
    </rPh>
    <phoneticPr fontId="3" type="halfwidthKatakana"/>
  </si>
  <si>
    <t>《通信欄》</t>
  </si>
  <si>
    <t>個人情報の利用目的</t>
  </si>
  <si>
    <t>・本講習会の案内、請求書の発送、・雑誌、書籍、電子媒体及び講習会等のご案内</t>
    <rPh sb="1" eb="2">
      <t>ﾎﾝ</t>
    </rPh>
    <rPh sb="2" eb="5">
      <t>ｺｳｼｭｳｶｲ</t>
    </rPh>
    <rPh sb="6" eb="8">
      <t>ｱﾝﾅｲ</t>
    </rPh>
    <phoneticPr fontId="3" type="halfwidthKatakana"/>
  </si>
  <si>
    <t>・アンケートの依頼</t>
    <rPh sb="7" eb="9">
      <t>イライ</t>
    </rPh>
    <phoneticPr fontId="3"/>
  </si>
  <si>
    <t>プライバシーポリシーはこちら→</t>
    <phoneticPr fontId="3"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</si>
  <si>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er-touhoku-info11@zai-keicho.or.jp</t>
    </r>
    <phoneticPr fontId="3" type="halfwidthKatakana"/>
  </si>
  <si>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3" type="halfwidthKatakana"/>
  </si>
  <si>
    <t>件名：</t>
    <rPh sb="0" eb="2">
      <t>ケンメイ</t>
    </rPh>
    <phoneticPr fontId="3"/>
  </si>
  <si>
    <t>受講申込書（５/1３ 盛岡開催）</t>
    <rPh sb="13" eb="15">
      <t>カイサイ</t>
    </rPh>
    <phoneticPr fontId="3"/>
  </si>
  <si>
    <t>ケイザイチョウサカイ</t>
    <phoneticPr fontId="3"/>
  </si>
  <si>
    <t>東京支店技術部技術総務課</t>
    <rPh sb="0" eb="2">
      <t>トウキョウ</t>
    </rPh>
    <rPh sb="2" eb="4">
      <t>シテン</t>
    </rPh>
    <rPh sb="4" eb="6">
      <t>ギジュツ</t>
    </rPh>
    <rPh sb="6" eb="7">
      <t>ブ</t>
    </rPh>
    <rPh sb="7" eb="9">
      <t>ギジュツ</t>
    </rPh>
    <rPh sb="9" eb="12">
      <t>ソウムカ</t>
    </rPh>
    <phoneticPr fontId="3"/>
  </si>
  <si>
    <t>（一財）経済調査会</t>
    <rPh sb="1" eb="3">
      <t>イチザイ</t>
    </rPh>
    <rPh sb="4" eb="6">
      <t>ケイザイ</t>
    </rPh>
    <rPh sb="6" eb="9">
      <t>チョウサカイ</t>
    </rPh>
    <phoneticPr fontId="3"/>
  </si>
  <si>
    <t>スズキイチロウ</t>
    <phoneticPr fontId="3"/>
  </si>
  <si>
    <t>鈴木一郎</t>
    <rPh sb="0" eb="2">
      <t>スズキ</t>
    </rPh>
    <rPh sb="2" eb="4">
      <t>イチロウ</t>
    </rPh>
    <phoneticPr fontId="3"/>
  </si>
  <si>
    <t>仙台市青葉区上杉1-5-15仙台勾当台南ビル</t>
    <rPh sb="0" eb="3">
      <t>センダイシ</t>
    </rPh>
    <rPh sb="3" eb="6">
      <t>アオバク</t>
    </rPh>
    <rPh sb="6" eb="8">
      <t>カミスギ</t>
    </rPh>
    <rPh sb="14" eb="16">
      <t>センダイ</t>
    </rPh>
    <rPh sb="16" eb="19">
      <t>コウトウダイ</t>
    </rPh>
    <rPh sb="19" eb="20">
      <t>ミナミ</t>
    </rPh>
    <phoneticPr fontId="3"/>
  </si>
  <si>
    <t>022-222-0629</t>
    <phoneticPr fontId="3"/>
  </si>
  <si>
    <t>022-264-3086</t>
    <phoneticPr fontId="3"/>
  </si>
  <si>
    <t>er-touhoku-info11@zai-keicho.or.jp</t>
    <phoneticPr fontId="3"/>
  </si>
  <si>
    <t>東京支店技術部技術管理課</t>
    <rPh sb="0" eb="2">
      <t>トウキョウ</t>
    </rPh>
    <rPh sb="2" eb="4">
      <t>シテン</t>
    </rPh>
    <rPh sb="4" eb="6">
      <t>ギジュツ</t>
    </rPh>
    <rPh sb="6" eb="7">
      <t>ブ</t>
    </rPh>
    <rPh sb="7" eb="9">
      <t>ギジュツ</t>
    </rPh>
    <rPh sb="9" eb="11">
      <t>カンリ</t>
    </rPh>
    <rPh sb="11" eb="12">
      <t>カ</t>
    </rPh>
    <phoneticPr fontId="3"/>
  </si>
  <si>
    <t>ヤマダタロウ</t>
    <phoneticPr fontId="3"/>
  </si>
  <si>
    <t>山田太郎</t>
    <rPh sb="0" eb="2">
      <t>ヤマダ</t>
    </rPh>
    <rPh sb="2" eb="4">
      <t>タロウ</t>
    </rPh>
    <phoneticPr fontId="3"/>
  </si>
  <si>
    <t>東京支店技術部情報開発課</t>
    <rPh sb="0" eb="2">
      <t>トウキョウ</t>
    </rPh>
    <rPh sb="2" eb="4">
      <t>シテン</t>
    </rPh>
    <rPh sb="4" eb="6">
      <t>ギジュツ</t>
    </rPh>
    <rPh sb="6" eb="7">
      <t>ブ</t>
    </rPh>
    <rPh sb="7" eb="9">
      <t>ジョウホウ</t>
    </rPh>
    <rPh sb="9" eb="11">
      <t>カイハツ</t>
    </rPh>
    <rPh sb="11" eb="12">
      <t>カ</t>
    </rPh>
    <phoneticPr fontId="3"/>
  </si>
  <si>
    <t>㋑受講料</t>
    <rPh sb="1" eb="4">
      <t>ジュコウリョウ</t>
    </rPh>
    <phoneticPr fontId="3"/>
  </si>
  <si>
    <t>円（税込み）</t>
    <rPh sb="0" eb="1">
      <t>エン</t>
    </rPh>
    <rPh sb="2" eb="4">
      <t>ゼイコ</t>
    </rPh>
    <phoneticPr fontId="3"/>
  </si>
  <si>
    <t>㋺図書テキスト</t>
    <rPh sb="1" eb="3">
      <t>トショ</t>
    </rPh>
    <phoneticPr fontId="3"/>
  </si>
  <si>
    <t>「土木工事積算必携」</t>
    <rPh sb="1" eb="3">
      <t>ドボク</t>
    </rPh>
    <rPh sb="3" eb="5">
      <t>コウジ</t>
    </rPh>
    <rPh sb="5" eb="7">
      <t>セキサン</t>
    </rPh>
    <rPh sb="7" eb="9">
      <t>ヒッケイ</t>
    </rPh>
    <phoneticPr fontId="3"/>
  </si>
  <si>
    <t>㋩参考図書</t>
    <rPh sb="1" eb="3">
      <t>サンコウ</t>
    </rPh>
    <rPh sb="3" eb="5">
      <t>トショ</t>
    </rPh>
    <phoneticPr fontId="3"/>
  </si>
  <si>
    <t>「公共工事における積算マネジメント」</t>
    <rPh sb="1" eb="3">
      <t>コウキョウ</t>
    </rPh>
    <rPh sb="3" eb="5">
      <t>コウジ</t>
    </rPh>
    <rPh sb="9" eb="11">
      <t>セキサン</t>
    </rPh>
    <phoneticPr fontId="3"/>
  </si>
  <si>
    <t>合計</t>
    <rPh sb="0" eb="2">
      <t>ゴウケイ</t>
    </rPh>
    <phoneticPr fontId="3"/>
  </si>
  <si>
    <t>※受講料およびテキスト代は、本講習会終了後、10日以内に下記口座に、お振込みのほどお願いいたします。</t>
  </si>
  <si>
    <t>三井住友銀行　ベイサイド支店</t>
    <phoneticPr fontId="3" type="halfwidthKatakana"/>
  </si>
  <si>
    <t>当座　No.６０２４９０２　口座名義：一般財団法人　経済調査会　東北支部</t>
    <phoneticPr fontId="3" type="halfwidthKatakana"/>
  </si>
  <si>
    <t>（特別価格）</t>
    <rPh sb="1" eb="3">
      <t>トクベツ</t>
    </rPh>
    <rPh sb="3" eb="5">
      <t>カカク</t>
    </rPh>
    <phoneticPr fontId="3"/>
  </si>
  <si>
    <t>送料</t>
    <rPh sb="0" eb="2">
      <t>ソウリョウ</t>
    </rPh>
    <phoneticPr fontId="3"/>
  </si>
  <si>
    <t>******</t>
    <phoneticPr fontId="3" type="halfwidthKatakana"/>
  </si>
  <si>
    <t>総務課○○宛に送付してください。</t>
    <rPh sb="0" eb="3">
      <t>ソウムカ</t>
    </rPh>
    <rPh sb="5" eb="6">
      <t>アテ</t>
    </rPh>
    <rPh sb="7" eb="9">
      <t>ソウフ</t>
    </rPh>
    <phoneticPr fontId="3"/>
  </si>
  <si>
    <t>※ご記入いただきました個人情報は、今後、経済調査会発行の雑誌、書籍、電子媒体および講習会等のご案内に使用させていただく場合がありますのでご了承ください。</t>
    <phoneticPr fontId="3" type="halfwidthKatakana"/>
  </si>
  <si>
    <t>なお、送本等の一部業務は、守秘義務を含む業務契約を締結した協力会社に委託することがあります。</t>
    <phoneticPr fontId="3" type="halfwidthKatakana"/>
  </si>
  <si>
    <t>建築工事積算セミナー【仙台】申込書</t>
    <rPh sb="0" eb="2">
      <t>ｹﾝﾁｸ</t>
    </rPh>
    <rPh sb="2" eb="4">
      <t>ｺｳｼﾞ</t>
    </rPh>
    <rPh sb="4" eb="6">
      <t>ｾｷｻﾝ</t>
    </rPh>
    <rPh sb="11" eb="13">
      <t>ｾﾝﾀﾞｲ</t>
    </rPh>
    <rPh sb="14" eb="17">
      <t>ﾓｳｼｺﾐｼｮ</t>
    </rPh>
    <phoneticPr fontId="3" type="halfwidthKatakana"/>
  </si>
  <si>
    <t>　◎図書テキスト</t>
    <rPh sb="2" eb="4">
      <t>トショ</t>
    </rPh>
    <phoneticPr fontId="3"/>
  </si>
  <si>
    <t>　◎受講料</t>
    <rPh sb="2" eb="5">
      <t>ジュコウリョウ</t>
    </rPh>
    <phoneticPr fontId="3"/>
  </si>
  <si>
    <t xml:space="preserve">　「令和５年度版 工事歩掛要覧(建築・設備編)」 </t>
    <rPh sb="16" eb="18">
      <t>ケンチク</t>
    </rPh>
    <rPh sb="19" eb="21">
      <t>セツビ</t>
    </rPh>
    <phoneticPr fontId="3"/>
  </si>
  <si>
    <t>円(税込)</t>
    <phoneticPr fontId="3" type="halfwidthKatakana"/>
  </si>
  <si>
    <r>
      <t>※受講料およびテキスト代は、</t>
    </r>
    <r>
      <rPr>
        <u/>
        <sz val="10"/>
        <color rgb="FFFF0000"/>
        <rFont val="游明朝"/>
        <family val="1"/>
        <charset val="128"/>
      </rPr>
      <t>本講習会終了後、1カ月以内に下記口座に、お振込み</t>
    </r>
    <r>
      <rPr>
        <sz val="10"/>
        <color theme="1"/>
        <rFont val="游明朝"/>
        <family val="1"/>
        <charset val="128"/>
      </rPr>
      <t>のほどお願いいたします。</t>
    </r>
    <rPh sb="24" eb="25">
      <t>ゲツ</t>
    </rPh>
    <phoneticPr fontId="3"/>
  </si>
  <si>
    <t>合計（㋑+㋺）</t>
    <rPh sb="0" eb="2">
      <t>ｺﾞｳｹｲ</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</si>
</sst>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1">
    <font>
      <sz val="11"/>
      <color theme="1"/>
      <name val="游ゴシック"/>
      <family val="2"/>
      <charset val="128"/>
      <scheme val="minor"/>
    </font>
    <font>
      <sz val="11"/>
      <color theme="1"/>
      <name val="游ゴシック"/>
      <family val="2"/>
      <charset val="128"/>
      <scheme val="minor"/>
    </font>
    <font>
      <sz val="9"/>
      <color theme="1"/>
      <name val="游明朝"/>
      <family val="1"/>
      <charset val="128"/>
    </font>
    <font>
      <sz val="6"/>
      <name val="游ゴシック"/>
      <family val="2"/>
      <charset val="128"/>
      <scheme val="minor"/>
    </font>
    <font>
      <sz val="11"/>
      <color theme="0"/>
      <name val="游明朝"/>
      <family val="1"/>
      <charset val="128"/>
    </font>
    <font>
      <b/>
      <u/>
      <sz val="14"/>
      <color rgb="FFFFFF00"/>
      <name val="游ゴシック"/>
      <family val="3"/>
      <charset val="128"/>
    </font>
    <font>
      <sz val="16"/>
      <color rgb="FFFFFF00"/>
      <name val="ＭＳ Ｐゴシック"/>
      <family val="3"/>
      <charset val="128"/>
    </font>
    <font>
      <sz val="14"/>
      <color theme="1"/>
      <name val="游明朝"/>
      <family val="1"/>
      <charset val="128"/>
    </font>
    <font>
      <sz val="12"/>
      <color theme="0"/>
      <name val="游明朝"/>
      <family val="1"/>
      <charset val="128"/>
    </font>
    <font>
      <sz val="12"/>
      <color theme="1"/>
      <name val="游明朝"/>
      <family val="1"/>
      <charset val="128"/>
    </font>
    <font>
      <sz val="9"/>
      <name val="游明朝"/>
      <family val="1"/>
      <charset val="128"/>
    </font>
    <font>
      <sz val="12"/>
      <name val="游明朝"/>
      <family val="1"/>
      <charset val="128"/>
    </font>
    <font>
      <b/>
      <sz val="9"/>
      <name val="游ゴシック"/>
      <family val="3"/>
      <charset val="128"/>
    </font>
    <font>
      <b/>
      <sz val="12"/>
      <name val="游ゴシック"/>
      <family val="3"/>
      <charset val="128"/>
    </font>
    <font>
      <b/>
      <sz val="16"/>
      <name val="游ゴシック"/>
      <family val="3"/>
      <charset val="128"/>
    </font>
    <font>
      <sz val="10"/>
      <name val="游明朝"/>
      <family val="1"/>
      <charset val="128"/>
    </font>
    <font>
      <sz val="11"/>
      <name val="游明朝"/>
      <family val="1"/>
      <charset val="128"/>
    </font>
    <font>
      <u/>
      <sz val="11"/>
      <name val="游明朝"/>
      <family val="1"/>
      <charset val="128"/>
    </font>
    <font>
      <sz val="10"/>
      <color theme="1"/>
      <name val="游明朝"/>
      <family val="1"/>
      <charset val="128"/>
    </font>
    <font>
      <sz val="1"/>
      <name val="游明朝"/>
      <family val="1"/>
      <charset val="128"/>
    </font>
    <font>
      <sz val="9.5"/>
      <color theme="1"/>
      <name val="游明朝"/>
      <family val="1"/>
      <charset val="128"/>
    </font>
    <font>
      <sz val="9.5"/>
      <color theme="1"/>
      <name val="游ゴシック"/>
      <family val="2"/>
      <charset val="128"/>
      <scheme val="minor"/>
    </font>
    <font>
      <u/>
      <sz val="9"/>
      <name val="游明朝"/>
      <family val="1"/>
      <charset val="128"/>
    </font>
    <font>
      <sz val="7.5"/>
      <color theme="1"/>
      <name val="游明朝"/>
      <family val="1"/>
      <charset val="128"/>
    </font>
    <font>
      <sz val="8"/>
      <color theme="1"/>
      <name val="游明朝"/>
      <family val="1"/>
      <charset val="128"/>
    </font>
    <font>
      <u/>
      <sz val="10"/>
      <color rgb="FFFF0000"/>
      <name val="游明朝"/>
      <family val="1"/>
      <charset val="128"/>
    </font>
    <font>
      <sz val="10"/>
      <color theme="1"/>
      <name val="游ゴシック"/>
      <family val="2"/>
      <charset val="128"/>
      <scheme val="minor"/>
    </font>
    <font>
      <b/>
      <u/>
      <sz val="10"/>
      <color theme="1"/>
      <name val="游ゴシック"/>
      <family val="3"/>
      <charset val="128"/>
    </font>
    <font>
      <sz val="11"/>
      <color theme="1"/>
      <name val="游明朝"/>
      <family val="1"/>
      <charset val="128"/>
    </font>
    <font>
      <u/>
      <sz val="9"/>
      <color theme="1"/>
      <name val="游明朝"/>
      <family val="1"/>
      <charset val="128"/>
    </font>
    <font>
      <sz val="9"/>
      <color indexed="81"/>
      <name val="游明朝"/>
      <family val="1"/>
      <charset val="128"/>
    </font>
    <font>
      <b/>
      <sz val="9"/>
      <color indexed="81"/>
      <name val="MS P ゴシック"/>
      <family val="3"/>
      <charset val="128"/>
    </font>
    <font>
      <b/>
      <u/>
      <sz val="14"/>
      <color theme="0"/>
      <name val="游ゴシック"/>
      <family val="3"/>
      <charset val="128"/>
    </font>
    <font>
      <sz val="16"/>
      <color theme="0"/>
      <name val="ＭＳ Ｐゴシック"/>
      <family val="3"/>
      <charset val="128"/>
    </font>
    <font>
      <sz val="12"/>
      <color rgb="FFFF0000"/>
      <name val="游明朝"/>
      <family val="1"/>
      <charset val="128"/>
    </font>
    <font>
      <sz val="9"/>
      <color rgb="FFFF0000"/>
      <name val="游明朝"/>
      <family val="1"/>
      <charset val="128"/>
    </font>
    <font>
      <sz val="10"/>
      <color rgb="FFFF0000"/>
      <name val="游明朝"/>
      <family val="1"/>
      <charset val="128"/>
    </font>
    <font>
      <sz val="11"/>
      <color rgb="FFFF0000"/>
      <name val="游明朝"/>
      <family val="1"/>
      <charset val="128"/>
    </font>
    <font>
      <u/>
      <sz val="11"/>
      <color rgb="FFFF0000"/>
      <name val="游明朝"/>
      <family val="1"/>
      <charset val="128"/>
    </font>
    <font>
      <sz val="1"/>
      <color theme="0"/>
      <name val="游明朝"/>
      <family val="1"/>
      <charset val="128"/>
    </font>
    <font>
      <sz val="6"/>
      <color theme="1"/>
      <name val="游明朝"/>
      <family val="1"/>
      <charset val="128"/>
    </font>
  </fonts>
  <fills count="5">
    <fill>
      <patternFill patternType="none"/>
    </fill>
    <fill>
      <patternFill patternType="gray125"/>
    </fill>
    <fill>
      <patternFill patternType="solid">
        <fgColor theme="9" tint="-0.249977111117893"/>
        <bgColor indexed="64"/>
      </patternFill>
    </fill>
    <fill>
      <patternFill patternType="solid">
        <fgColor theme="0" tint="-4.9989318521683403E-2"/>
        <bgColor indexed="64"/>
      </patternFill>
    </fill>
    <fill>
      <patternFill patternType="solid">
        <fgColor rgb="FFFFFFCC"/>
        <bgColor indexed="64"/>
      </patternFill>
    </fill>
  </fills>
  <borders count="55">
    <border>
      <left/>
      <right/>
      <top/>
      <bottom/>
      <diagonal/>
    </border>
    <border>
      <left style="thick">
        <color theme="9" tint="0.39991454817346722"/>
      </left>
      <right style="thick">
        <color theme="9" tint="0.39991454817346722"/>
      </right>
      <top style="thick">
        <color theme="9" tint="0.39991454817346722"/>
      </top>
      <bottom/>
      <diagonal/>
    </border>
    <border>
      <left style="thick">
        <color theme="9" tint="0.39991454817346722"/>
      </left>
      <right style="thick">
        <color theme="9" tint="0.39994506668294322"/>
      </right>
      <top style="thick">
        <color theme="9" tint="0.39991454817346722"/>
      </top>
      <bottom/>
      <diagonal/>
    </border>
    <border>
      <left style="thick">
        <color theme="9" tint="0.39991454817346722"/>
      </left>
      <right style="thick">
        <color theme="9" tint="0.39991454817346722"/>
      </right>
      <top/>
      <bottom/>
      <diagonal/>
    </border>
    <border>
      <left style="thick">
        <color theme="9" tint="0.39991454817346722"/>
      </left>
      <right style="thick">
        <color theme="9" tint="0.39994506668294322"/>
      </right>
      <top/>
      <bottom/>
      <diagonal/>
    </border>
    <border>
      <left style="thick">
        <color theme="9" tint="0.39991454817346722"/>
      </left>
      <right/>
      <top/>
      <bottom style="double">
        <color theme="9" tint="0.39994506668294322"/>
      </bottom>
      <diagonal/>
    </border>
    <border>
      <left/>
      <right/>
      <top/>
      <bottom style="double">
        <color theme="9" tint="0.39994506668294322"/>
      </bottom>
      <diagonal/>
    </border>
    <border>
      <left/>
      <right style="thick">
        <color theme="9" tint="0.39991454817346722"/>
      </right>
      <top/>
      <bottom style="double">
        <color theme="9" tint="0.39994506668294322"/>
      </bottom>
      <diagonal/>
    </border>
    <border>
      <left style="thick">
        <color theme="9" tint="0.39991454817346722"/>
      </left>
      <right style="thick">
        <color theme="9" tint="0.39991454817346722"/>
      </right>
      <top/>
      <bottom style="thick">
        <color theme="9" tint="0.39994506668294322"/>
      </bottom>
      <diagonal/>
    </border>
    <border>
      <left style="thick">
        <color theme="9" tint="0.39991454817346722"/>
      </left>
      <right style="thick">
        <color theme="9" tint="0.39994506668294322"/>
      </right>
      <top/>
      <bottom style="thick">
        <color theme="9" tint="0.39994506668294322"/>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dashed">
        <color theme="0" tint="-0.34998626667073579"/>
      </left>
      <right style="thin">
        <color auto="1"/>
      </right>
      <top style="thin">
        <color auto="1"/>
      </top>
      <bottom style="dashed">
        <color theme="0" tint="-0.34998626667073579"/>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thin">
        <color auto="1"/>
      </bottom>
      <diagonal/>
    </border>
    <border>
      <left style="dashed">
        <color theme="0" tint="-0.34998626667073579"/>
      </left>
      <right style="thin">
        <color auto="1"/>
      </right>
      <top style="thin">
        <color auto="1"/>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theme="0" tint="-0.34998626667073579"/>
      </left>
      <right style="thin">
        <color auto="1"/>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bottom style="thin">
        <color auto="1"/>
      </bottom>
      <diagonal/>
    </border>
    <border>
      <left style="thin">
        <color auto="1"/>
      </left>
      <right style="thin">
        <color auto="1"/>
      </right>
      <top style="thin">
        <color auto="1"/>
      </top>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dashed">
        <color theme="0" tint="-0.34998626667073579"/>
      </top>
      <bottom style="thin">
        <color auto="1"/>
      </bottom>
      <diagonal/>
    </border>
    <border>
      <left style="thin">
        <color auto="1"/>
      </left>
      <right style="dashed">
        <color theme="0" tint="-0.34998626667073579"/>
      </right>
      <top style="thin">
        <color auto="1"/>
      </top>
      <bottom/>
      <diagonal/>
    </border>
    <border>
      <left style="dashed">
        <color theme="0" tint="-0.34998626667073579"/>
      </left>
      <right style="dashed">
        <color theme="0" tint="-0.34998626667073579"/>
      </right>
      <top style="thin">
        <color auto="1"/>
      </top>
      <bottom style="thin">
        <color auto="1"/>
      </bottom>
      <diagonal/>
    </border>
    <border>
      <left style="dashed">
        <color theme="0" tint="-0.34998626667073579"/>
      </left>
      <right style="dashed">
        <color theme="0" tint="-0.34998626667073579"/>
      </right>
      <top style="thin">
        <color auto="1"/>
      </top>
      <bottom style="dashed">
        <color theme="0" tint="-0.34998626667073579"/>
      </bottom>
      <diagonal/>
    </border>
    <border>
      <left/>
      <right/>
      <top style="thin">
        <color auto="1"/>
      </top>
      <bottom/>
      <diagonal/>
    </border>
    <border>
      <left/>
      <right style="thin">
        <color auto="1"/>
      </right>
      <top style="thin">
        <color auto="1"/>
      </top>
      <bottom/>
      <diagonal/>
    </border>
    <border>
      <left style="dashed">
        <color theme="0" tint="-0.34998626667073579"/>
      </left>
      <right style="dashed">
        <color theme="0" tint="-0.34998626667073579"/>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9" tint="0.39994506668294322"/>
      </left>
      <right/>
      <top style="double">
        <color theme="9" tint="0.39994506668294322"/>
      </top>
      <bottom/>
      <diagonal/>
    </border>
    <border>
      <left/>
      <right/>
      <top style="double">
        <color theme="9" tint="0.39994506668294322"/>
      </top>
      <bottom/>
      <diagonal/>
    </border>
    <border>
      <left/>
      <right style="double">
        <color theme="9" tint="0.39994506668294322"/>
      </right>
      <top style="double">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style="double">
        <color theme="9" tint="0.39994506668294322"/>
      </left>
      <right/>
      <top/>
      <bottom/>
      <diagonal/>
    </border>
    <border>
      <left/>
      <right style="double">
        <color theme="9" tint="0.39994506668294322"/>
      </right>
      <top/>
      <bottom/>
      <diagonal/>
    </border>
    <border>
      <left/>
      <right style="thick">
        <color theme="9" tint="0.39994506668294322"/>
      </right>
      <top/>
      <bottom/>
      <diagonal/>
    </border>
    <border>
      <left style="double">
        <color theme="9" tint="0.39994506668294322"/>
      </left>
      <right/>
      <top/>
      <bottom style="double">
        <color theme="9" tint="0.39994506668294322"/>
      </bottom>
      <diagonal/>
    </border>
    <border>
      <left/>
      <right style="double">
        <color theme="9" tint="0.39994506668294322"/>
      </right>
      <top/>
      <bottom style="double">
        <color theme="9" tint="0.39994506668294322"/>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3" borderId="2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8" fillId="0" borderId="38" xfId="0" applyFont="1" applyBorder="1">
      <alignment vertical="center"/>
    </xf>
    <xf numFmtId="0" fontId="18" fillId="0" borderId="34" xfId="0" applyFont="1" applyBorder="1">
      <alignment vertical="center"/>
    </xf>
    <xf numFmtId="38" fontId="18" fillId="0" borderId="34" xfId="1" applyFont="1" applyBorder="1" applyAlignment="1">
      <alignment vertical="center"/>
    </xf>
    <xf numFmtId="0" fontId="18" fillId="0" borderId="34" xfId="0" applyFont="1" applyBorder="1" applyAlignment="1">
      <alignment horizontal="center" vertical="center"/>
    </xf>
    <xf numFmtId="0" fontId="15" fillId="0" borderId="35" xfId="0" applyFont="1" applyBorder="1">
      <alignment vertical="center"/>
    </xf>
    <xf numFmtId="0" fontId="18" fillId="0" borderId="39" xfId="0" applyFont="1" applyBorder="1">
      <alignment vertical="center"/>
    </xf>
    <xf numFmtId="0" fontId="18" fillId="0" borderId="0" xfId="0" applyFont="1" applyBorder="1">
      <alignment vertical="center"/>
    </xf>
    <xf numFmtId="0" fontId="22" fillId="0" borderId="0" xfId="0" applyFont="1" applyBorder="1">
      <alignment vertical="center"/>
    </xf>
    <xf numFmtId="0" fontId="15" fillId="0" borderId="40" xfId="0" applyFont="1" applyBorder="1">
      <alignment vertical="center"/>
    </xf>
    <xf numFmtId="0" fontId="2" fillId="0" borderId="0" xfId="0" applyFont="1" applyBorder="1" applyAlignment="1">
      <alignment horizontal="left" vertical="center" indent="1"/>
    </xf>
    <xf numFmtId="0" fontId="23" fillId="0" borderId="0" xfId="0" applyFont="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lignment vertical="center"/>
    </xf>
    <xf numFmtId="38" fontId="18" fillId="0" borderId="0" xfId="1" applyFont="1" applyBorder="1" applyAlignment="1">
      <alignment vertical="center"/>
    </xf>
    <xf numFmtId="0" fontId="0" fillId="0" borderId="0" xfId="0"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2" fillId="0" borderId="0" xfId="0" applyFont="1" applyBorder="1">
      <alignment vertical="center"/>
    </xf>
    <xf numFmtId="0" fontId="18" fillId="0" borderId="23" xfId="0" applyFont="1" applyBorder="1">
      <alignment vertical="center"/>
    </xf>
    <xf numFmtId="0" fontId="18" fillId="0" borderId="14" xfId="0" applyFont="1" applyBorder="1">
      <alignment vertical="center"/>
    </xf>
    <xf numFmtId="0" fontId="18" fillId="0" borderId="37" xfId="0" applyFont="1" applyBorder="1">
      <alignment vertical="center"/>
    </xf>
    <xf numFmtId="0" fontId="18" fillId="0" borderId="0" xfId="0" applyFont="1" applyAlignment="1">
      <alignment vertical="center"/>
    </xf>
    <xf numFmtId="0" fontId="27" fillId="0" borderId="0" xfId="0" applyFont="1">
      <alignment vertical="center"/>
    </xf>
    <xf numFmtId="0" fontId="24" fillId="0" borderId="0" xfId="0" applyFont="1">
      <alignment vertical="center"/>
    </xf>
    <xf numFmtId="0" fontId="2" fillId="0" borderId="0" xfId="0" applyFont="1" applyAlignment="1">
      <alignment vertical="center"/>
    </xf>
    <xf numFmtId="0" fontId="2" fillId="0" borderId="38"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9" xfId="0" applyFont="1" applyBorder="1">
      <alignment vertical="center"/>
    </xf>
    <xf numFmtId="0" fontId="2" fillId="0" borderId="40" xfId="0" applyFont="1" applyBorder="1" applyAlignment="1">
      <alignment vertical="center"/>
    </xf>
    <xf numFmtId="38" fontId="2" fillId="0" borderId="0" xfId="1"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14" xfId="0" applyFont="1" applyBorder="1">
      <alignment vertical="center"/>
    </xf>
    <xf numFmtId="0" fontId="2" fillId="0" borderId="14" xfId="0" applyFont="1" applyBorder="1" applyAlignment="1">
      <alignment horizontal="right" vertical="center"/>
    </xf>
    <xf numFmtId="38" fontId="2" fillId="0" borderId="14" xfId="1" applyFont="1" applyBorder="1" applyAlignment="1">
      <alignment vertical="center"/>
    </xf>
    <xf numFmtId="0" fontId="2" fillId="0" borderId="14" xfId="0" applyFont="1" applyBorder="1" applyAlignment="1">
      <alignment horizontal="center" vertical="center"/>
    </xf>
    <xf numFmtId="0" fontId="2" fillId="0" borderId="37" xfId="0" applyFont="1" applyBorder="1" applyAlignment="1">
      <alignment vertical="center"/>
    </xf>
    <xf numFmtId="0" fontId="29" fillId="0" borderId="0" xfId="0" applyFont="1">
      <alignment vertical="center"/>
    </xf>
    <xf numFmtId="0" fontId="2" fillId="0" borderId="0" xfId="0" applyFont="1" applyBorder="1" applyProtection="1">
      <alignment vertical="center"/>
    </xf>
    <xf numFmtId="0" fontId="2" fillId="0" borderId="34"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Protection="1">
      <alignment vertical="center"/>
    </xf>
    <xf numFmtId="0" fontId="7" fillId="0" borderId="0" xfId="0" applyFont="1" applyProtection="1">
      <alignment vertical="center"/>
    </xf>
    <xf numFmtId="0" fontId="9" fillId="0" borderId="0" xfId="0" applyFont="1" applyProtection="1">
      <alignment vertical="center"/>
    </xf>
    <xf numFmtId="0" fontId="8" fillId="2" borderId="51" xfId="0" applyFont="1" applyFill="1" applyBorder="1" applyProtection="1">
      <alignment vertical="center"/>
    </xf>
    <xf numFmtId="0" fontId="8" fillId="2" borderId="6" xfId="0" applyFont="1" applyFill="1" applyBorder="1" applyProtection="1">
      <alignment vertical="center"/>
    </xf>
    <xf numFmtId="0" fontId="8" fillId="2" borderId="52" xfId="0" applyFont="1" applyFill="1" applyBorder="1" applyProtection="1">
      <alignment vertical="center"/>
    </xf>
    <xf numFmtId="0" fontId="10" fillId="0" borderId="0" xfId="0" applyFont="1" applyProtection="1">
      <alignment vertical="center"/>
    </xf>
    <xf numFmtId="0" fontId="15" fillId="0" borderId="0" xfId="0" applyFont="1" applyProtection="1">
      <alignment vertical="center"/>
    </xf>
    <xf numFmtId="0" fontId="10" fillId="0" borderId="0" xfId="0" applyFont="1" applyAlignment="1" applyProtection="1">
      <alignment horizontal="center" vertical="center"/>
    </xf>
    <xf numFmtId="0" fontId="10" fillId="0" borderId="0" xfId="0" applyFont="1" applyBorder="1" applyAlignment="1" applyProtection="1">
      <alignment vertical="center"/>
    </xf>
    <xf numFmtId="0" fontId="10" fillId="3" borderId="29"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18" fillId="0" borderId="38" xfId="0" applyFont="1" applyBorder="1" applyProtection="1">
      <alignment vertical="center"/>
    </xf>
    <xf numFmtId="0" fontId="18" fillId="0" borderId="34" xfId="0" applyFont="1" applyBorder="1" applyProtection="1">
      <alignment vertical="center"/>
    </xf>
    <xf numFmtId="0" fontId="18" fillId="0" borderId="34" xfId="0" applyFont="1" applyBorder="1" applyAlignment="1" applyProtection="1">
      <alignment horizontal="center" vertical="center"/>
    </xf>
    <xf numFmtId="0" fontId="39" fillId="0" borderId="35" xfId="0" applyFont="1" applyBorder="1" applyProtection="1">
      <alignment vertical="center"/>
    </xf>
    <xf numFmtId="0" fontId="18" fillId="0" borderId="39" xfId="0" applyFont="1" applyBorder="1" applyProtection="1">
      <alignment vertical="center"/>
    </xf>
    <xf numFmtId="0" fontId="18" fillId="0" borderId="0" xfId="0" applyFont="1" applyBorder="1" applyProtection="1">
      <alignment vertical="center"/>
    </xf>
    <xf numFmtId="0" fontId="22" fillId="0" borderId="0" xfId="0" applyFont="1" applyBorder="1" applyProtection="1">
      <alignment vertical="center"/>
    </xf>
    <xf numFmtId="0" fontId="18" fillId="0" borderId="40" xfId="0" applyFont="1" applyBorder="1" applyProtection="1">
      <alignment vertical="center"/>
    </xf>
    <xf numFmtId="0" fontId="18" fillId="0" borderId="0" xfId="0" applyFont="1" applyProtection="1">
      <alignment vertical="center"/>
    </xf>
    <xf numFmtId="0" fontId="18" fillId="0" borderId="0"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3" xfId="0" applyFont="1" applyBorder="1" applyProtection="1">
      <alignment vertical="center"/>
    </xf>
    <xf numFmtId="0" fontId="18" fillId="0" borderId="14" xfId="0" applyFont="1" applyBorder="1" applyProtection="1">
      <alignment vertical="center"/>
    </xf>
    <xf numFmtId="0" fontId="18" fillId="0" borderId="37" xfId="0" applyFont="1" applyBorder="1" applyProtection="1">
      <alignment vertical="center"/>
    </xf>
    <xf numFmtId="0" fontId="18" fillId="0" borderId="0" xfId="0" applyFont="1" applyAlignment="1" applyProtection="1">
      <alignment vertical="center"/>
    </xf>
    <xf numFmtId="0" fontId="27" fillId="0" borderId="0" xfId="0" applyFont="1" applyProtection="1">
      <alignment vertical="center"/>
    </xf>
    <xf numFmtId="0" fontId="24" fillId="0" borderId="0" xfId="0" applyFont="1" applyProtection="1">
      <alignment vertical="center"/>
    </xf>
    <xf numFmtId="0" fontId="2" fillId="0" borderId="38" xfId="0" applyFont="1" applyBorder="1" applyAlignment="1" applyProtection="1">
      <alignment vertical="center"/>
    </xf>
    <xf numFmtId="0" fontId="2" fillId="0" borderId="35" xfId="0" applyFont="1" applyBorder="1" applyAlignment="1" applyProtection="1">
      <alignment vertical="center"/>
    </xf>
    <xf numFmtId="0" fontId="2" fillId="0" borderId="0" xfId="0" applyFont="1" applyAlignment="1" applyProtection="1">
      <alignment vertical="center"/>
    </xf>
    <xf numFmtId="0" fontId="2" fillId="0" borderId="39" xfId="0" applyFont="1" applyBorder="1" applyProtection="1">
      <alignment vertical="center"/>
    </xf>
    <xf numFmtId="0" fontId="2" fillId="0" borderId="40" xfId="0" applyFont="1" applyBorder="1" applyAlignment="1" applyProtection="1">
      <alignment vertical="center"/>
    </xf>
    <xf numFmtId="38" fontId="2" fillId="0" borderId="0" xfId="1" applyFont="1" applyBorder="1" applyAlignment="1" applyProtection="1">
      <alignment vertical="center"/>
    </xf>
    <xf numFmtId="0" fontId="2" fillId="0" borderId="39" xfId="0" applyFont="1" applyBorder="1" applyAlignment="1" applyProtection="1">
      <alignment vertical="center"/>
    </xf>
    <xf numFmtId="0" fontId="2" fillId="0" borderId="14" xfId="0" applyFont="1" applyBorder="1" applyAlignment="1" applyProtection="1">
      <alignment vertical="center"/>
    </xf>
    <xf numFmtId="0" fontId="2" fillId="0" borderId="14" xfId="0" applyFont="1" applyBorder="1" applyAlignment="1" applyProtection="1">
      <alignment horizontal="center" vertical="center"/>
    </xf>
    <xf numFmtId="38" fontId="2" fillId="0" borderId="14" xfId="1" applyFont="1" applyBorder="1" applyAlignment="1" applyProtection="1">
      <alignment vertical="center"/>
    </xf>
    <xf numFmtId="0" fontId="2" fillId="0" borderId="23" xfId="0" applyFont="1" applyBorder="1" applyAlignment="1" applyProtection="1">
      <alignment vertical="center"/>
    </xf>
    <xf numFmtId="0" fontId="2" fillId="0" borderId="14" xfId="0" applyFont="1" applyBorder="1" applyProtection="1">
      <alignment vertical="center"/>
    </xf>
    <xf numFmtId="0" fontId="2" fillId="0" borderId="14" xfId="0" applyFont="1" applyBorder="1" applyAlignment="1" applyProtection="1">
      <alignment horizontal="right" vertical="center"/>
    </xf>
    <xf numFmtId="0" fontId="2" fillId="0" borderId="37" xfId="0" applyFont="1" applyBorder="1" applyAlignment="1" applyProtection="1">
      <alignment vertical="center"/>
    </xf>
    <xf numFmtId="0" fontId="40" fillId="0" borderId="0" xfId="0" applyFont="1" applyProtection="1">
      <alignment vertical="center"/>
    </xf>
    <xf numFmtId="0" fontId="0" fillId="0" borderId="0" xfId="0" applyAlignment="1">
      <alignment vertical="center"/>
    </xf>
    <xf numFmtId="0" fontId="0" fillId="0" borderId="0" xfId="0" applyAlignment="1">
      <alignment horizontal="right" vertical="center"/>
    </xf>
    <xf numFmtId="0" fontId="18" fillId="0" borderId="19" xfId="0" applyFont="1" applyFill="1" applyBorder="1" applyAlignment="1" applyProtection="1">
      <alignment vertical="top" wrapText="1"/>
      <protection locked="0"/>
    </xf>
    <xf numFmtId="0" fontId="18" fillId="0" borderId="41" xfId="0" applyFont="1" applyFill="1" applyBorder="1" applyAlignment="1" applyProtection="1">
      <alignment vertical="top" wrapText="1"/>
      <protection locked="0"/>
    </xf>
    <xf numFmtId="0" fontId="18" fillId="0" borderId="42" xfId="0" applyFont="1" applyFill="1" applyBorder="1" applyAlignment="1" applyProtection="1">
      <alignment vertical="top" wrapText="1"/>
      <protection locked="0"/>
    </xf>
    <xf numFmtId="0" fontId="18" fillId="0" borderId="19"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38" fontId="18" fillId="0" borderId="0" xfId="1" applyFont="1" applyBorder="1" applyAlignment="1">
      <alignment horizontal="center" vertical="center"/>
    </xf>
    <xf numFmtId="38" fontId="18" fillId="0" borderId="0" xfId="1" applyFont="1" applyBorder="1" applyAlignment="1">
      <alignment vertical="center"/>
    </xf>
    <xf numFmtId="0" fontId="2" fillId="0" borderId="14" xfId="0" applyFont="1" applyBorder="1" applyAlignment="1">
      <alignment horizontal="center" vertical="center"/>
    </xf>
    <xf numFmtId="38" fontId="28" fillId="0" borderId="14" xfId="1" applyFont="1" applyBorder="1" applyAlignment="1">
      <alignment vertical="center"/>
    </xf>
    <xf numFmtId="0" fontId="28" fillId="0" borderId="41" xfId="0" applyFont="1" applyBorder="1" applyAlignment="1" applyProtection="1">
      <alignment horizontal="right" vertical="center"/>
      <protection locked="0"/>
    </xf>
    <xf numFmtId="0" fontId="24" fillId="0" borderId="38" xfId="0" applyFont="1" applyBorder="1" applyAlignment="1">
      <alignment horizontal="center" vertical="center" textRotation="255"/>
    </xf>
    <xf numFmtId="0" fontId="24" fillId="0" borderId="39" xfId="0" applyFont="1" applyBorder="1" applyAlignment="1">
      <alignment horizontal="center" vertical="center" textRotation="255"/>
    </xf>
    <xf numFmtId="0" fontId="24" fillId="0" borderId="23" xfId="0" applyFont="1" applyBorder="1" applyAlignment="1">
      <alignment horizontal="center" vertical="center" textRotation="255"/>
    </xf>
    <xf numFmtId="0" fontId="18" fillId="0" borderId="14" xfId="0" applyFont="1" applyBorder="1" applyAlignment="1">
      <alignment horizontal="right" vertical="center"/>
    </xf>
    <xf numFmtId="0" fontId="0" fillId="0" borderId="14" xfId="0" applyBorder="1" applyAlignment="1">
      <alignment horizontal="right" vertical="center"/>
    </xf>
    <xf numFmtId="38" fontId="7" fillId="0" borderId="41" xfId="1" applyFont="1" applyBorder="1" applyAlignment="1">
      <alignment horizontal="center" vertical="center"/>
    </xf>
    <xf numFmtId="0" fontId="9" fillId="3" borderId="38"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18" fillId="0" borderId="38"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23" xfId="0" applyFont="1" applyBorder="1" applyAlignment="1">
      <alignment horizontal="center" vertical="center"/>
    </xf>
    <xf numFmtId="0" fontId="26" fillId="0" borderId="14" xfId="0" applyFont="1" applyBorder="1" applyAlignment="1">
      <alignment horizontal="center" vertical="center"/>
    </xf>
    <xf numFmtId="0" fontId="26" fillId="0" borderId="37" xfId="0" applyFont="1" applyBorder="1" applyAlignment="1">
      <alignment horizontal="center" vertical="center"/>
    </xf>
    <xf numFmtId="0" fontId="2" fillId="0" borderId="0" xfId="0" applyFont="1" applyAlignment="1">
      <alignment horizontal="center" vertical="center"/>
    </xf>
    <xf numFmtId="0" fontId="18" fillId="0" borderId="10"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18" fillId="0" borderId="32"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19" fillId="0" borderId="34" xfId="0" applyFont="1" applyBorder="1" applyAlignment="1" applyProtection="1">
      <alignment horizontal="left" vertical="top"/>
      <protection locked="0"/>
    </xf>
    <xf numFmtId="0" fontId="19" fillId="0" borderId="35" xfId="0" applyFont="1" applyBorder="1" applyAlignment="1" applyProtection="1">
      <alignment horizontal="left" vertical="top"/>
      <protection locked="0"/>
    </xf>
    <xf numFmtId="0" fontId="19" fillId="0" borderId="14" xfId="0" applyFont="1" applyBorder="1" applyAlignment="1" applyProtection="1">
      <alignment horizontal="left" vertical="top"/>
      <protection locked="0"/>
    </xf>
    <xf numFmtId="0" fontId="19" fillId="0" borderId="37" xfId="0" applyFont="1" applyBorder="1" applyAlignment="1" applyProtection="1">
      <alignment horizontal="left" vertical="top"/>
      <protection locked="0"/>
    </xf>
    <xf numFmtId="0" fontId="18" fillId="0" borderId="36" xfId="0" applyFont="1" applyBorder="1" applyAlignment="1" applyProtection="1">
      <alignment vertical="center"/>
      <protection locked="0"/>
    </xf>
    <xf numFmtId="38" fontId="18" fillId="0" borderId="34" xfId="1" applyFont="1" applyBorder="1" applyAlignment="1">
      <alignment vertical="center"/>
    </xf>
    <xf numFmtId="0" fontId="0" fillId="0" borderId="34" xfId="0"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34" xfId="0" applyFont="1" applyBorder="1" applyAlignment="1">
      <alignment vertical="center"/>
    </xf>
    <xf numFmtId="0" fontId="18" fillId="0" borderId="34" xfId="0" applyFont="1" applyBorder="1" applyAlignment="1">
      <alignment horizontal="center" vertical="center"/>
    </xf>
    <xf numFmtId="0" fontId="23" fillId="0" borderId="0" xfId="0" applyFont="1" applyAlignment="1">
      <alignment horizontal="right" vertical="center"/>
    </xf>
    <xf numFmtId="0" fontId="0" fillId="0" borderId="0" xfId="0"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6" fillId="0" borderId="17"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30" xfId="0" applyFont="1" applyBorder="1" applyAlignment="1" applyProtection="1">
      <alignment vertical="center"/>
      <protection locked="0"/>
    </xf>
    <xf numFmtId="0" fontId="10" fillId="3" borderId="10" xfId="0" applyFont="1" applyFill="1" applyBorder="1" applyAlignment="1">
      <alignment horizontal="center" vertical="center"/>
    </xf>
    <xf numFmtId="0" fontId="10" fillId="3" borderId="19" xfId="0" applyFont="1" applyFill="1" applyBorder="1" applyAlignment="1">
      <alignment horizontal="center" vertical="center"/>
    </xf>
    <xf numFmtId="0" fontId="16" fillId="0" borderId="2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7" fillId="0" borderId="20" xfId="2" applyFont="1" applyBorder="1" applyAlignment="1" applyProtection="1">
      <alignment horizontal="center" vertical="center" shrinkToFit="1"/>
      <protection locked="0"/>
    </xf>
    <xf numFmtId="0" fontId="17" fillId="0" borderId="10" xfId="2" applyFont="1" applyBorder="1" applyAlignment="1" applyProtection="1">
      <alignment horizontal="center" vertical="center" shrinkToFit="1"/>
      <protection locked="0"/>
    </xf>
    <xf numFmtId="0" fontId="2" fillId="3" borderId="3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6" xfId="0" applyFont="1" applyFill="1" applyBorder="1" applyAlignment="1">
      <alignment horizontal="center" vertical="center"/>
    </xf>
    <xf numFmtId="0" fontId="14" fillId="0" borderId="14" xfId="0" applyFont="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17"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3" borderId="1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5" fillId="0" borderId="20"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6" fillId="0" borderId="24"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6" xfId="0" applyFont="1" applyFill="1" applyBorder="1" applyAlignment="1">
      <alignment horizontal="center" vertical="center"/>
    </xf>
    <xf numFmtId="0" fontId="15" fillId="0" borderId="24" xfId="0" applyFont="1" applyBorder="1" applyAlignment="1" applyProtection="1">
      <alignment vertical="center"/>
      <protection locked="0"/>
    </xf>
    <xf numFmtId="0" fontId="15" fillId="0" borderId="22" xfId="0" applyFont="1" applyBorder="1" applyAlignment="1" applyProtection="1">
      <alignment vertical="center"/>
      <protection locked="0"/>
    </xf>
    <xf numFmtId="176" fontId="13" fillId="0" borderId="12" xfId="0" applyNumberFormat="1" applyFont="1" applyFill="1" applyBorder="1" applyAlignment="1" applyProtection="1">
      <alignment horizontal="center" vertical="center"/>
    </xf>
    <xf numFmtId="176" fontId="13" fillId="0" borderId="13" xfId="0" applyNumberFormat="1" applyFont="1" applyFill="1" applyBorder="1" applyAlignment="1" applyProtection="1">
      <alignment horizontal="center" vertical="center"/>
    </xf>
    <xf numFmtId="0" fontId="4" fillId="2" borderId="1" xfId="0" applyFont="1" applyFill="1" applyBorder="1">
      <alignment vertical="center"/>
    </xf>
    <xf numFmtId="0" fontId="4" fillId="2" borderId="1" xfId="0" applyFont="1" applyFill="1" applyBorder="1" applyAlignment="1">
      <alignment horizontal="left" vertical="center" indent="1"/>
    </xf>
    <xf numFmtId="0" fontId="4" fillId="2" borderId="2" xfId="0" applyFont="1" applyFill="1" applyBorder="1" applyAlignment="1">
      <alignment horizontal="left" vertical="center" indent="1"/>
    </xf>
    <xf numFmtId="0" fontId="5" fillId="2" borderId="3" xfId="2"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176" fontId="11" fillId="0" borderId="10" xfId="0" applyNumberFormat="1" applyFont="1" applyFill="1" applyBorder="1" applyAlignment="1" applyProtection="1">
      <alignment horizontal="center" vertical="center"/>
      <protection locked="0"/>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38" fontId="28" fillId="0" borderId="14" xfId="1" applyFont="1" applyBorder="1" applyAlignment="1" applyProtection="1">
      <alignment vertical="center"/>
    </xf>
    <xf numFmtId="0" fontId="2" fillId="0" borderId="41" xfId="0" applyFont="1" applyBorder="1" applyAlignment="1">
      <alignment horizontal="right" vertical="center"/>
    </xf>
    <xf numFmtId="0" fontId="36" fillId="4" borderId="19" xfId="0" applyFont="1" applyFill="1" applyBorder="1" applyAlignment="1" applyProtection="1">
      <alignment vertical="top" wrapText="1"/>
    </xf>
    <xf numFmtId="0" fontId="36" fillId="4" borderId="41" xfId="0" applyFont="1" applyFill="1" applyBorder="1" applyAlignment="1" applyProtection="1">
      <alignment vertical="top" wrapText="1"/>
    </xf>
    <xf numFmtId="0" fontId="36" fillId="4" borderId="42" xfId="0" applyFont="1" applyFill="1" applyBorder="1" applyAlignment="1" applyProtection="1">
      <alignment vertical="top" wrapText="1"/>
    </xf>
    <xf numFmtId="38" fontId="18" fillId="0" borderId="0" xfId="1" applyFont="1" applyBorder="1" applyAlignment="1" applyProtection="1">
      <alignment vertical="center"/>
    </xf>
    <xf numFmtId="0" fontId="36" fillId="4" borderId="1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14" xfId="0" applyFont="1" applyBorder="1" applyAlignment="1" applyProtection="1">
      <alignment horizontal="center" vertical="center"/>
    </xf>
    <xf numFmtId="0" fontId="24" fillId="0" borderId="38" xfId="0" applyFont="1" applyBorder="1" applyAlignment="1" applyProtection="1">
      <alignment horizontal="center" vertical="center" textRotation="255"/>
    </xf>
    <xf numFmtId="0" fontId="24" fillId="0" borderId="39" xfId="0" applyFont="1" applyBorder="1" applyAlignment="1" applyProtection="1">
      <alignment horizontal="center" vertical="center" textRotation="255"/>
    </xf>
    <xf numFmtId="0" fontId="24" fillId="0" borderId="23" xfId="0" applyFont="1" applyBorder="1" applyAlignment="1" applyProtection="1">
      <alignment horizontal="center" vertical="center" textRotation="255"/>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18" fillId="0" borderId="41" xfId="0" applyFont="1" applyBorder="1" applyAlignment="1" applyProtection="1">
      <alignment horizontal="center" vertical="center"/>
    </xf>
    <xf numFmtId="38" fontId="7" fillId="0" borderId="41" xfId="1" applyFont="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28" fillId="0" borderId="38" xfId="0" applyFont="1" applyBorder="1" applyProtection="1">
      <alignment vertical="center"/>
    </xf>
    <xf numFmtId="0" fontId="28" fillId="0" borderId="34" xfId="0" applyFont="1" applyBorder="1" applyProtection="1">
      <alignment vertical="center"/>
    </xf>
    <xf numFmtId="0" fontId="28" fillId="0" borderId="35" xfId="0" applyFont="1" applyBorder="1" applyProtection="1">
      <alignment vertical="center"/>
    </xf>
    <xf numFmtId="0" fontId="28" fillId="0" borderId="23" xfId="0" applyFont="1" applyBorder="1" applyProtection="1">
      <alignment vertical="center"/>
    </xf>
    <xf numFmtId="0" fontId="28" fillId="0" borderId="14" xfId="0" applyFont="1" applyBorder="1" applyProtection="1">
      <alignment vertical="center"/>
    </xf>
    <xf numFmtId="0" fontId="28" fillId="0" borderId="37" xfId="0" applyFont="1" applyBorder="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center" vertical="center"/>
    </xf>
    <xf numFmtId="0" fontId="36" fillId="4" borderId="10" xfId="0" applyFont="1" applyFill="1" applyBorder="1" applyAlignment="1" applyProtection="1">
      <alignment vertical="center"/>
    </xf>
    <xf numFmtId="0" fontId="18" fillId="0" borderId="14" xfId="0" applyFont="1" applyBorder="1" applyAlignment="1" applyProtection="1">
      <alignment horizontal="center" vertical="center"/>
    </xf>
    <xf numFmtId="38" fontId="18" fillId="0" borderId="14" xfId="1" applyFont="1" applyBorder="1" applyAlignment="1" applyProtection="1">
      <alignment vertical="center"/>
    </xf>
    <xf numFmtId="0" fontId="2" fillId="0" borderId="31" xfId="0" applyFont="1" applyBorder="1" applyAlignment="1" applyProtection="1">
      <alignment horizontal="center" vertical="center"/>
    </xf>
    <xf numFmtId="0" fontId="2" fillId="0" borderId="26" xfId="0" applyFont="1" applyBorder="1" applyAlignment="1" applyProtection="1">
      <alignment horizontal="center" vertical="center"/>
    </xf>
    <xf numFmtId="0" fontId="18" fillId="4" borderId="32" xfId="0" applyFont="1" applyFill="1" applyBorder="1" applyAlignment="1" applyProtection="1">
      <alignment vertical="center"/>
    </xf>
    <xf numFmtId="0" fontId="2" fillId="4" borderId="33" xfId="0" applyFont="1" applyFill="1" applyBorder="1" applyAlignment="1" applyProtection="1">
      <alignment vertical="center"/>
    </xf>
    <xf numFmtId="0" fontId="19" fillId="4" borderId="34" xfId="0" applyFont="1" applyFill="1" applyBorder="1" applyAlignment="1" applyProtection="1">
      <alignment horizontal="left" vertical="top"/>
    </xf>
    <xf numFmtId="0" fontId="19" fillId="4" borderId="35" xfId="0" applyFont="1" applyFill="1" applyBorder="1" applyAlignment="1" applyProtection="1">
      <alignment horizontal="left" vertical="top"/>
    </xf>
    <xf numFmtId="0" fontId="19" fillId="4" borderId="14" xfId="0" applyFont="1" applyFill="1" applyBorder="1" applyAlignment="1" applyProtection="1">
      <alignment horizontal="left" vertical="top"/>
    </xf>
    <xf numFmtId="0" fontId="19" fillId="4" borderId="37" xfId="0" applyFont="1" applyFill="1" applyBorder="1" applyAlignment="1" applyProtection="1">
      <alignment horizontal="left" vertical="top"/>
    </xf>
    <xf numFmtId="0" fontId="18" fillId="4" borderId="36" xfId="0" applyFont="1" applyFill="1" applyBorder="1" applyAlignment="1" applyProtection="1">
      <alignment vertical="center"/>
    </xf>
    <xf numFmtId="38" fontId="18" fillId="0" borderId="34" xfId="1" applyFont="1" applyBorder="1" applyAlignment="1" applyProtection="1">
      <alignment vertical="center"/>
    </xf>
    <xf numFmtId="0" fontId="18" fillId="0" borderId="34" xfId="0" applyFont="1" applyBorder="1" applyAlignment="1" applyProtection="1">
      <alignment vertical="center"/>
    </xf>
    <xf numFmtId="0" fontId="18" fillId="0" borderId="34" xfId="0" applyFont="1" applyBorder="1" applyAlignment="1" applyProtection="1">
      <alignment horizontal="center" vertical="center"/>
    </xf>
    <xf numFmtId="0" fontId="36" fillId="4" borderId="32" xfId="0" applyFont="1" applyFill="1" applyBorder="1" applyAlignment="1" applyProtection="1">
      <alignment vertical="center"/>
    </xf>
    <xf numFmtId="0" fontId="35" fillId="4" borderId="33" xfId="0" applyFont="1" applyFill="1" applyBorder="1" applyAlignment="1" applyProtection="1">
      <alignment vertical="center"/>
    </xf>
    <xf numFmtId="0" fontId="36" fillId="4" borderId="36" xfId="0" applyFont="1" applyFill="1" applyBorder="1" applyAlignment="1" applyProtection="1">
      <alignment vertical="center"/>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37" fillId="4" borderId="17" xfId="0" applyFont="1" applyFill="1" applyBorder="1" applyAlignment="1" applyProtection="1">
      <alignment horizontal="left" vertical="center"/>
    </xf>
    <xf numFmtId="0" fontId="37" fillId="4" borderId="18" xfId="0" applyFont="1" applyFill="1" applyBorder="1" applyAlignment="1" applyProtection="1">
      <alignment horizontal="left" vertical="center"/>
    </xf>
    <xf numFmtId="0" fontId="37" fillId="4" borderId="30" xfId="0" applyFont="1" applyFill="1" applyBorder="1" applyAlignment="1" applyProtection="1">
      <alignment vertical="center"/>
    </xf>
    <xf numFmtId="0" fontId="25" fillId="4" borderId="20" xfId="2" applyFont="1" applyFill="1" applyBorder="1" applyAlignment="1" applyProtection="1">
      <alignment horizontal="center" vertical="center" shrinkToFit="1"/>
    </xf>
    <xf numFmtId="0" fontId="38" fillId="4" borderId="10" xfId="2" applyFont="1" applyFill="1" applyBorder="1" applyAlignment="1" applyProtection="1">
      <alignment horizontal="center" vertical="center" shrinkToFit="1"/>
    </xf>
    <xf numFmtId="0" fontId="2" fillId="3" borderId="31"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37" fillId="4" borderId="20" xfId="0" applyFont="1" applyFill="1" applyBorder="1" applyAlignment="1" applyProtection="1">
      <alignment horizontal="center" vertical="center"/>
    </xf>
    <xf numFmtId="0" fontId="37" fillId="4" borderId="10" xfId="0" applyFont="1" applyFill="1" applyBorder="1" applyAlignment="1" applyProtection="1">
      <alignment horizontal="center" vertical="center"/>
    </xf>
    <xf numFmtId="0" fontId="14" fillId="0" borderId="14" xfId="0" applyFont="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35" fillId="4" borderId="17" xfId="0" applyFont="1" applyFill="1" applyBorder="1" applyAlignment="1" applyProtection="1">
      <alignment vertical="center" shrinkToFit="1"/>
    </xf>
    <xf numFmtId="0" fontId="35" fillId="4" borderId="18" xfId="0" applyFont="1" applyFill="1" applyBorder="1" applyAlignment="1" applyProtection="1">
      <alignment vertical="center" shrinkToFit="1"/>
    </xf>
    <xf numFmtId="0" fontId="10" fillId="3" borderId="10"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36" fillId="4" borderId="20" xfId="0" applyFont="1" applyFill="1" applyBorder="1" applyAlignment="1" applyProtection="1">
      <alignment vertical="center" shrinkToFit="1"/>
    </xf>
    <xf numFmtId="0" fontId="36" fillId="4" borderId="10" xfId="0" applyFont="1" applyFill="1" applyBorder="1" applyAlignment="1" applyProtection="1">
      <alignment vertical="center" shrinkToFit="1"/>
    </xf>
    <xf numFmtId="0" fontId="10" fillId="3" borderId="22"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37" fillId="4" borderId="24" xfId="0" applyFont="1" applyFill="1" applyBorder="1" applyAlignment="1" applyProtection="1">
      <alignment vertical="center" wrapText="1"/>
    </xf>
    <xf numFmtId="0" fontId="37" fillId="4" borderId="22" xfId="0" applyFont="1" applyFill="1" applyBorder="1" applyAlignment="1" applyProtection="1">
      <alignment vertical="center" wrapText="1"/>
    </xf>
    <xf numFmtId="0" fontId="37" fillId="4" borderId="20" xfId="0" applyFont="1" applyFill="1" applyBorder="1" applyAlignment="1" applyProtection="1">
      <alignment vertical="center" wrapText="1"/>
    </xf>
    <xf numFmtId="0" fontId="37" fillId="4" borderId="10" xfId="0" applyFont="1" applyFill="1" applyBorder="1" applyAlignment="1" applyProtection="1">
      <alignment vertical="center" wrapText="1"/>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36" fillId="4" borderId="24" xfId="0" applyFont="1" applyFill="1" applyBorder="1" applyAlignment="1" applyProtection="1">
      <alignment vertical="center"/>
    </xf>
    <xf numFmtId="0" fontId="36" fillId="4" borderId="22" xfId="0" applyFont="1" applyFill="1" applyBorder="1" applyAlignment="1" applyProtection="1">
      <alignment vertical="center"/>
    </xf>
    <xf numFmtId="176" fontId="34" fillId="4" borderId="10" xfId="0" applyNumberFormat="1" applyFont="1" applyFill="1" applyBorder="1" applyAlignment="1" applyProtection="1">
      <alignment horizontal="center" vertical="center"/>
    </xf>
    <xf numFmtId="0" fontId="4" fillId="2" borderId="43" xfId="0" applyFont="1" applyFill="1" applyBorder="1" applyAlignment="1" applyProtection="1">
      <alignment horizontal="left" vertical="center" indent="1"/>
    </xf>
    <xf numFmtId="0" fontId="4" fillId="2" borderId="44" xfId="0" applyFont="1" applyFill="1" applyBorder="1" applyAlignment="1" applyProtection="1">
      <alignment horizontal="left" vertical="center" indent="1"/>
    </xf>
    <xf numFmtId="0" fontId="4" fillId="2" borderId="45" xfId="0" applyFont="1" applyFill="1" applyBorder="1" applyAlignment="1" applyProtection="1">
      <alignment horizontal="left" vertical="center" indent="1"/>
    </xf>
    <xf numFmtId="0" fontId="4" fillId="2" borderId="46" xfId="0" applyFont="1" applyFill="1" applyBorder="1" applyAlignment="1" applyProtection="1">
      <alignment horizontal="left" vertical="center" indent="1"/>
    </xf>
    <xf numFmtId="0" fontId="4" fillId="2" borderId="47" xfId="0" applyFont="1" applyFill="1" applyBorder="1" applyAlignment="1" applyProtection="1">
      <alignment horizontal="left" vertical="center" indent="1"/>
    </xf>
    <xf numFmtId="0" fontId="32" fillId="2" borderId="48" xfId="2" applyFont="1" applyFill="1" applyBorder="1" applyAlignment="1" applyProtection="1">
      <alignment horizontal="center" vertical="center"/>
    </xf>
    <xf numFmtId="0" fontId="32" fillId="2" borderId="0" xfId="2" applyFont="1" applyFill="1" applyBorder="1" applyAlignment="1" applyProtection="1">
      <alignment horizontal="center" vertical="center"/>
    </xf>
    <xf numFmtId="0" fontId="32" fillId="2" borderId="49" xfId="2"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50"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cellXfs>
  <cellStyles count="3">
    <cellStyle name="ハイパーリンク" xfId="2" builtinId="8"/>
    <cellStyle name="桁区切り" xfId="1" builtinId="6"/>
    <cellStyle name="標準" xfId="0" builtinId="0"/>
  </cellStyles>
  <dxfs count="10">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rgb="FF00206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10" Type="http://schemas.openxmlformats.org/officeDocument/2006/relationships/image" Target="../media/image21.emf"/><Relationship Id="rId4" Type="http://schemas.openxmlformats.org/officeDocument/2006/relationships/image" Target="../media/image15.emf"/><Relationship Id="rId9"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xdr:colOff>
          <xdr:row>17</xdr:row>
          <xdr:rowOff>99060</xdr:rowOff>
        </xdr:from>
        <xdr:to>
          <xdr:col>27</xdr:col>
          <xdr:colOff>167640</xdr:colOff>
          <xdr:row>18</xdr:row>
          <xdr:rowOff>121920</xdr:rowOff>
        </xdr:to>
        <xdr:sp macro="" textlink="">
          <xdr:nvSpPr>
            <xdr:cNvPr id="1025" name="Option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99060</xdr:rowOff>
        </xdr:from>
        <xdr:to>
          <xdr:col>31</xdr:col>
          <xdr:colOff>15240</xdr:colOff>
          <xdr:row>18</xdr:row>
          <xdr:rowOff>121920</xdr:rowOff>
        </xdr:to>
        <xdr:sp macro="" textlink="">
          <xdr:nvSpPr>
            <xdr:cNvPr id="1026" name="OptionButton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19</xdr:row>
          <xdr:rowOff>99060</xdr:rowOff>
        </xdr:from>
        <xdr:to>
          <xdr:col>27</xdr:col>
          <xdr:colOff>152400</xdr:colOff>
          <xdr:row>20</xdr:row>
          <xdr:rowOff>121920</xdr:rowOff>
        </xdr:to>
        <xdr:sp macro="" textlink="">
          <xdr:nvSpPr>
            <xdr:cNvPr id="1027" name="OptionButton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19</xdr:row>
          <xdr:rowOff>99060</xdr:rowOff>
        </xdr:from>
        <xdr:to>
          <xdr:col>31</xdr:col>
          <xdr:colOff>0</xdr:colOff>
          <xdr:row>20</xdr:row>
          <xdr:rowOff>121920</xdr:rowOff>
        </xdr:to>
        <xdr:sp macro="" textlink="">
          <xdr:nvSpPr>
            <xdr:cNvPr id="1028" name="OptionButton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21</xdr:row>
          <xdr:rowOff>99060</xdr:rowOff>
        </xdr:from>
        <xdr:to>
          <xdr:col>27</xdr:col>
          <xdr:colOff>152400</xdr:colOff>
          <xdr:row>22</xdr:row>
          <xdr:rowOff>121920</xdr:rowOff>
        </xdr:to>
        <xdr:sp macro="" textlink="">
          <xdr:nvSpPr>
            <xdr:cNvPr id="1029" name="OptionButton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21</xdr:row>
          <xdr:rowOff>99060</xdr:rowOff>
        </xdr:from>
        <xdr:to>
          <xdr:col>31</xdr:col>
          <xdr:colOff>0</xdr:colOff>
          <xdr:row>22</xdr:row>
          <xdr:rowOff>121920</xdr:rowOff>
        </xdr:to>
        <xdr:sp macro="" textlink="">
          <xdr:nvSpPr>
            <xdr:cNvPr id="1030" name="OptionButton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23</xdr:row>
          <xdr:rowOff>99060</xdr:rowOff>
        </xdr:from>
        <xdr:to>
          <xdr:col>27</xdr:col>
          <xdr:colOff>152400</xdr:colOff>
          <xdr:row>24</xdr:row>
          <xdr:rowOff>121920</xdr:rowOff>
        </xdr:to>
        <xdr:sp macro="" textlink="">
          <xdr:nvSpPr>
            <xdr:cNvPr id="1031" name="OptionButton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23</xdr:row>
          <xdr:rowOff>99060</xdr:rowOff>
        </xdr:from>
        <xdr:to>
          <xdr:col>31</xdr:col>
          <xdr:colOff>0</xdr:colOff>
          <xdr:row>24</xdr:row>
          <xdr:rowOff>121920</xdr:rowOff>
        </xdr:to>
        <xdr:sp macro="" textlink="">
          <xdr:nvSpPr>
            <xdr:cNvPr id="1032" name="OptionButton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25</xdr:row>
          <xdr:rowOff>99060</xdr:rowOff>
        </xdr:from>
        <xdr:to>
          <xdr:col>27</xdr:col>
          <xdr:colOff>152400</xdr:colOff>
          <xdr:row>26</xdr:row>
          <xdr:rowOff>121920</xdr:rowOff>
        </xdr:to>
        <xdr:sp macro="" textlink="">
          <xdr:nvSpPr>
            <xdr:cNvPr id="1033" name="OptionButton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25</xdr:row>
          <xdr:rowOff>99060</xdr:rowOff>
        </xdr:from>
        <xdr:to>
          <xdr:col>31</xdr:col>
          <xdr:colOff>0</xdr:colOff>
          <xdr:row>26</xdr:row>
          <xdr:rowOff>121920</xdr:rowOff>
        </xdr:to>
        <xdr:sp macro="" textlink="">
          <xdr:nvSpPr>
            <xdr:cNvPr id="1034" name="OptionButton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100512</xdr:colOff>
      <xdr:row>47</xdr:row>
      <xdr:rowOff>51846</xdr:rowOff>
    </xdr:from>
    <xdr:to>
      <xdr:col>33</xdr:col>
      <xdr:colOff>0</xdr:colOff>
      <xdr:row>50</xdr:row>
      <xdr:rowOff>152400</xdr:rowOff>
    </xdr:to>
    <xdr:pic>
      <xdr:nvPicPr>
        <xdr:cNvPr id="12" name="図 11"/>
        <xdr:cNvPicPr>
          <a:picLocks noChangeAspect="1"/>
        </xdr:cNvPicPr>
      </xdr:nvPicPr>
      <xdr:blipFill>
        <a:blip xmlns:r="http://schemas.openxmlformats.org/officeDocument/2006/relationships" r:embed="rId1"/>
        <a:stretch>
          <a:fillRect/>
        </a:stretch>
      </xdr:blipFill>
      <xdr:spPr>
        <a:xfrm>
          <a:off x="6493692" y="11367546"/>
          <a:ext cx="577668" cy="603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xdr:colOff>
          <xdr:row>17</xdr:row>
          <xdr:rowOff>99060</xdr:rowOff>
        </xdr:from>
        <xdr:to>
          <xdr:col>27</xdr:col>
          <xdr:colOff>167640</xdr:colOff>
          <xdr:row>18</xdr:row>
          <xdr:rowOff>144780</xdr:rowOff>
        </xdr:to>
        <xdr:sp macro="" textlink="">
          <xdr:nvSpPr>
            <xdr:cNvPr id="2049" name="Optio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99060</xdr:rowOff>
        </xdr:from>
        <xdr:to>
          <xdr:col>31</xdr:col>
          <xdr:colOff>15240</xdr:colOff>
          <xdr:row>18</xdr:row>
          <xdr:rowOff>144780</xdr:rowOff>
        </xdr:to>
        <xdr:sp macro="" textlink="">
          <xdr:nvSpPr>
            <xdr:cNvPr id="2050" name="OptionButton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19</xdr:row>
          <xdr:rowOff>99060</xdr:rowOff>
        </xdr:from>
        <xdr:to>
          <xdr:col>27</xdr:col>
          <xdr:colOff>152400</xdr:colOff>
          <xdr:row>20</xdr:row>
          <xdr:rowOff>144780</xdr:rowOff>
        </xdr:to>
        <xdr:sp macro="" textlink="">
          <xdr:nvSpPr>
            <xdr:cNvPr id="2051" name="OptionButton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19</xdr:row>
          <xdr:rowOff>99060</xdr:rowOff>
        </xdr:from>
        <xdr:to>
          <xdr:col>31</xdr:col>
          <xdr:colOff>0</xdr:colOff>
          <xdr:row>20</xdr:row>
          <xdr:rowOff>144780</xdr:rowOff>
        </xdr:to>
        <xdr:sp macro="" textlink="">
          <xdr:nvSpPr>
            <xdr:cNvPr id="2052" name="OptionButton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21</xdr:row>
          <xdr:rowOff>99060</xdr:rowOff>
        </xdr:from>
        <xdr:to>
          <xdr:col>27</xdr:col>
          <xdr:colOff>152400</xdr:colOff>
          <xdr:row>22</xdr:row>
          <xdr:rowOff>144780</xdr:rowOff>
        </xdr:to>
        <xdr:sp macro="" textlink="">
          <xdr:nvSpPr>
            <xdr:cNvPr id="2053" name="OptionButton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21</xdr:row>
          <xdr:rowOff>99060</xdr:rowOff>
        </xdr:from>
        <xdr:to>
          <xdr:col>31</xdr:col>
          <xdr:colOff>0</xdr:colOff>
          <xdr:row>22</xdr:row>
          <xdr:rowOff>144780</xdr:rowOff>
        </xdr:to>
        <xdr:sp macro="" textlink="">
          <xdr:nvSpPr>
            <xdr:cNvPr id="2054" name="OptionButton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23</xdr:row>
          <xdr:rowOff>99060</xdr:rowOff>
        </xdr:from>
        <xdr:to>
          <xdr:col>27</xdr:col>
          <xdr:colOff>152400</xdr:colOff>
          <xdr:row>24</xdr:row>
          <xdr:rowOff>144780</xdr:rowOff>
        </xdr:to>
        <xdr:sp macro="" textlink="">
          <xdr:nvSpPr>
            <xdr:cNvPr id="2055" name="OptionButton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23</xdr:row>
          <xdr:rowOff>99060</xdr:rowOff>
        </xdr:from>
        <xdr:to>
          <xdr:col>31</xdr:col>
          <xdr:colOff>0</xdr:colOff>
          <xdr:row>24</xdr:row>
          <xdr:rowOff>144780</xdr:rowOff>
        </xdr:to>
        <xdr:sp macro="" textlink="">
          <xdr:nvSpPr>
            <xdr:cNvPr id="2056" name="OptionButton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25</xdr:row>
          <xdr:rowOff>99060</xdr:rowOff>
        </xdr:from>
        <xdr:to>
          <xdr:col>27</xdr:col>
          <xdr:colOff>152400</xdr:colOff>
          <xdr:row>26</xdr:row>
          <xdr:rowOff>144780</xdr:rowOff>
        </xdr:to>
        <xdr:sp macro="" textlink="">
          <xdr:nvSpPr>
            <xdr:cNvPr id="2057" name="OptionButton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25</xdr:row>
          <xdr:rowOff>99060</xdr:rowOff>
        </xdr:from>
        <xdr:to>
          <xdr:col>31</xdr:col>
          <xdr:colOff>0</xdr:colOff>
          <xdr:row>26</xdr:row>
          <xdr:rowOff>144780</xdr:rowOff>
        </xdr:to>
        <xdr:sp macro="" textlink="">
          <xdr:nvSpPr>
            <xdr:cNvPr id="2058" name="OptionButton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6625</xdr:colOff>
      <xdr:row>11</xdr:row>
      <xdr:rowOff>6626</xdr:rowOff>
    </xdr:from>
    <xdr:to>
      <xdr:col>7</xdr:col>
      <xdr:colOff>178905</xdr:colOff>
      <xdr:row>12</xdr:row>
      <xdr:rowOff>13252</xdr:rowOff>
    </xdr:to>
    <xdr:sp macro="" textlink="">
      <xdr:nvSpPr>
        <xdr:cNvPr id="12" name="正方形/長方形 11"/>
        <xdr:cNvSpPr/>
      </xdr:nvSpPr>
      <xdr:spPr>
        <a:xfrm>
          <a:off x="875305" y="2437406"/>
          <a:ext cx="835220" cy="25808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109331</xdr:colOff>
      <xdr:row>6</xdr:row>
      <xdr:rowOff>13252</xdr:rowOff>
    </xdr:from>
    <xdr:to>
      <xdr:col>11</xdr:col>
      <xdr:colOff>178904</xdr:colOff>
      <xdr:row>7</xdr:row>
      <xdr:rowOff>287100</xdr:rowOff>
    </xdr:to>
    <xdr:cxnSp macro="">
      <xdr:nvCxnSpPr>
        <xdr:cNvPr id="13" name="直線矢印コネクタ 12"/>
        <xdr:cNvCxnSpPr>
          <a:stCxn id="42" idx="1"/>
          <a:endCxn id="14" idx="2"/>
        </xdr:cNvCxnSpPr>
      </xdr:nvCxnSpPr>
      <xdr:spPr>
        <a:xfrm flipH="1" flipV="1">
          <a:off x="1640951" y="1232452"/>
          <a:ext cx="953493" cy="35004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xdr:colOff>
      <xdr:row>5</xdr:row>
      <xdr:rowOff>6626</xdr:rowOff>
    </xdr:from>
    <xdr:to>
      <xdr:col>10</xdr:col>
      <xdr:colOff>212034</xdr:colOff>
      <xdr:row>6</xdr:row>
      <xdr:rowOff>13252</xdr:rowOff>
    </xdr:to>
    <xdr:sp macro="" textlink="">
      <xdr:nvSpPr>
        <xdr:cNvPr id="14" name="正方形/長方形 13"/>
        <xdr:cNvSpPr/>
      </xdr:nvSpPr>
      <xdr:spPr>
        <a:xfrm>
          <a:off x="875306" y="997226"/>
          <a:ext cx="1531288" cy="23522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159027</xdr:colOff>
      <xdr:row>8</xdr:row>
      <xdr:rowOff>132522</xdr:rowOff>
    </xdr:from>
    <xdr:to>
      <xdr:col>17</xdr:col>
      <xdr:colOff>205409</xdr:colOff>
      <xdr:row>10</xdr:row>
      <xdr:rowOff>132522</xdr:rowOff>
    </xdr:to>
    <xdr:cxnSp macro="">
      <xdr:nvCxnSpPr>
        <xdr:cNvPr id="15" name="直線矢印コネクタ 14"/>
        <xdr:cNvCxnSpPr>
          <a:stCxn id="18" idx="0"/>
          <a:endCxn id="16" idx="3"/>
        </xdr:cNvCxnSpPr>
      </xdr:nvCxnSpPr>
      <xdr:spPr>
        <a:xfrm flipV="1">
          <a:off x="3900447" y="1808922"/>
          <a:ext cx="46382" cy="50292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212035</xdr:colOff>
      <xdr:row>8</xdr:row>
      <xdr:rowOff>13252</xdr:rowOff>
    </xdr:from>
    <xdr:to>
      <xdr:col>17</xdr:col>
      <xdr:colOff>205409</xdr:colOff>
      <xdr:row>9</xdr:row>
      <xdr:rowOff>0</xdr:rowOff>
    </xdr:to>
    <xdr:sp macro="" textlink="">
      <xdr:nvSpPr>
        <xdr:cNvPr id="16" name="正方形/長方形 15"/>
        <xdr:cNvSpPr/>
      </xdr:nvSpPr>
      <xdr:spPr>
        <a:xfrm>
          <a:off x="859735" y="1689652"/>
          <a:ext cx="3087094" cy="2382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17" name="正方形/長方形 16"/>
        <xdr:cNvSpPr/>
      </xdr:nvSpPr>
      <xdr:spPr>
        <a:xfrm>
          <a:off x="5294906" y="1928191"/>
          <a:ext cx="1761215" cy="24483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99392</xdr:colOff>
      <xdr:row>10</xdr:row>
      <xdr:rowOff>132522</xdr:rowOff>
    </xdr:from>
    <xdr:ext cx="2743200" cy="305048"/>
    <xdr:sp macro="" textlink="">
      <xdr:nvSpPr>
        <xdr:cNvPr id="18" name="角丸四角形 17"/>
        <xdr:cNvSpPr/>
      </xdr:nvSpPr>
      <xdr:spPr>
        <a:xfrm>
          <a:off x="2514932" y="2311842"/>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17</xdr:col>
      <xdr:colOff>159027</xdr:colOff>
      <xdr:row>9</xdr:row>
      <xdr:rowOff>122582</xdr:rowOff>
    </xdr:from>
    <xdr:to>
      <xdr:col>24</xdr:col>
      <xdr:colOff>6626</xdr:colOff>
      <xdr:row>10</xdr:row>
      <xdr:rowOff>132522</xdr:rowOff>
    </xdr:to>
    <xdr:cxnSp macro="">
      <xdr:nvCxnSpPr>
        <xdr:cNvPr id="19" name="直線矢印コネクタ 18"/>
        <xdr:cNvCxnSpPr>
          <a:stCxn id="18" idx="0"/>
          <a:endCxn id="17" idx="1"/>
        </xdr:cNvCxnSpPr>
      </xdr:nvCxnSpPr>
      <xdr:spPr>
        <a:xfrm flipV="1">
          <a:off x="3900447" y="2050442"/>
          <a:ext cx="1394459" cy="261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139148</xdr:colOff>
      <xdr:row>14</xdr:row>
      <xdr:rowOff>6627</xdr:rowOff>
    </xdr:from>
    <xdr:ext cx="4128052" cy="305048"/>
    <xdr:sp macro="" textlink="">
      <xdr:nvSpPr>
        <xdr:cNvPr id="20" name="角丸四角形 19"/>
        <xdr:cNvSpPr/>
      </xdr:nvSpPr>
      <xdr:spPr>
        <a:xfrm>
          <a:off x="565868" y="3191787"/>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202096</xdr:colOff>
      <xdr:row>12</xdr:row>
      <xdr:rowOff>13252</xdr:rowOff>
    </xdr:from>
    <xdr:to>
      <xdr:col>12</xdr:col>
      <xdr:colOff>16565</xdr:colOff>
      <xdr:row>14</xdr:row>
      <xdr:rowOff>6627</xdr:rowOff>
    </xdr:to>
    <xdr:cxnSp macro="">
      <xdr:nvCxnSpPr>
        <xdr:cNvPr id="21" name="直線矢印コネクタ 20"/>
        <xdr:cNvCxnSpPr>
          <a:stCxn id="20" idx="0"/>
          <a:endCxn id="12" idx="2"/>
        </xdr:cNvCxnSpPr>
      </xdr:nvCxnSpPr>
      <xdr:spPr>
        <a:xfrm flipH="1" flipV="1">
          <a:off x="1291756" y="2695492"/>
          <a:ext cx="1361329" cy="49629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106018</xdr:colOff>
      <xdr:row>21</xdr:row>
      <xdr:rowOff>139148</xdr:rowOff>
    </xdr:from>
    <xdr:ext cx="3379304" cy="710833"/>
    <xdr:sp macro="" textlink="">
      <xdr:nvSpPr>
        <xdr:cNvPr id="22" name="角丸四角形 21"/>
        <xdr:cNvSpPr/>
      </xdr:nvSpPr>
      <xdr:spPr>
        <a:xfrm>
          <a:off x="1637638" y="4589228"/>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99390</xdr:colOff>
      <xdr:row>17</xdr:row>
      <xdr:rowOff>39755</xdr:rowOff>
    </xdr:from>
    <xdr:to>
      <xdr:col>30</xdr:col>
      <xdr:colOff>72886</xdr:colOff>
      <xdr:row>26</xdr:row>
      <xdr:rowOff>172278</xdr:rowOff>
    </xdr:to>
    <xdr:sp macro="" textlink="">
      <xdr:nvSpPr>
        <xdr:cNvPr id="23" name="正方形/長方形 22"/>
        <xdr:cNvSpPr/>
      </xdr:nvSpPr>
      <xdr:spPr>
        <a:xfrm>
          <a:off x="5387670" y="3666875"/>
          <a:ext cx="1299376" cy="196132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205409</xdr:colOff>
      <xdr:row>22</xdr:row>
      <xdr:rowOff>13252</xdr:rowOff>
    </xdr:from>
    <xdr:to>
      <xdr:col>24</xdr:col>
      <xdr:colOff>99390</xdr:colOff>
      <xdr:row>23</xdr:row>
      <xdr:rowOff>77122</xdr:rowOff>
    </xdr:to>
    <xdr:cxnSp macro="">
      <xdr:nvCxnSpPr>
        <xdr:cNvPr id="24" name="直線矢印コネクタ 23"/>
        <xdr:cNvCxnSpPr>
          <a:stCxn id="22" idx="3"/>
          <a:endCxn id="23" idx="1"/>
        </xdr:cNvCxnSpPr>
      </xdr:nvCxnSpPr>
      <xdr:spPr>
        <a:xfrm flipV="1">
          <a:off x="5051729" y="4646212"/>
          <a:ext cx="335941" cy="29247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72888</xdr:colOff>
      <xdr:row>28</xdr:row>
      <xdr:rowOff>178904</xdr:rowOff>
    </xdr:from>
    <xdr:to>
      <xdr:col>26</xdr:col>
      <xdr:colOff>26506</xdr:colOff>
      <xdr:row>30</xdr:row>
      <xdr:rowOff>26504</xdr:rowOff>
    </xdr:to>
    <xdr:sp macro="" textlink="">
      <xdr:nvSpPr>
        <xdr:cNvPr id="25" name="正方形/長方形 24"/>
        <xdr:cNvSpPr/>
      </xdr:nvSpPr>
      <xdr:spPr>
        <a:xfrm>
          <a:off x="4919208" y="6069164"/>
          <a:ext cx="837538" cy="25908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205409</xdr:colOff>
      <xdr:row>23</xdr:row>
      <xdr:rowOff>77122</xdr:rowOff>
    </xdr:from>
    <xdr:to>
      <xdr:col>24</xdr:col>
      <xdr:colOff>49697</xdr:colOff>
      <xdr:row>28</xdr:row>
      <xdr:rowOff>178904</xdr:rowOff>
    </xdr:to>
    <xdr:cxnSp macro="">
      <xdr:nvCxnSpPr>
        <xdr:cNvPr id="26" name="直線矢印コネクタ 25"/>
        <xdr:cNvCxnSpPr>
          <a:stCxn id="22" idx="3"/>
          <a:endCxn id="25" idx="0"/>
        </xdr:cNvCxnSpPr>
      </xdr:nvCxnSpPr>
      <xdr:spPr>
        <a:xfrm>
          <a:off x="5051729" y="4938682"/>
          <a:ext cx="286248" cy="113048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46382</xdr:colOff>
      <xdr:row>31</xdr:row>
      <xdr:rowOff>178904</xdr:rowOff>
    </xdr:from>
    <xdr:ext cx="4306957" cy="305048"/>
    <xdr:sp macro="" textlink="">
      <xdr:nvSpPr>
        <xdr:cNvPr id="27" name="角丸四角形 26"/>
        <xdr:cNvSpPr/>
      </xdr:nvSpPr>
      <xdr:spPr>
        <a:xfrm>
          <a:off x="252122" y="6686384"/>
          <a:ext cx="4306957"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本講習会では使用しない参考図書です。必要冊数を入力します。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0</xdr:colOff>
      <xdr:row>30</xdr:row>
      <xdr:rowOff>198782</xdr:rowOff>
    </xdr:from>
    <xdr:to>
      <xdr:col>24</xdr:col>
      <xdr:colOff>13252</xdr:colOff>
      <xdr:row>32</xdr:row>
      <xdr:rowOff>19878</xdr:rowOff>
    </xdr:to>
    <xdr:sp macro="" textlink="">
      <xdr:nvSpPr>
        <xdr:cNvPr id="28" name="正方形/長方形 27"/>
        <xdr:cNvSpPr/>
      </xdr:nvSpPr>
      <xdr:spPr>
        <a:xfrm>
          <a:off x="4846320" y="6500522"/>
          <a:ext cx="455212" cy="2325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198782</xdr:colOff>
      <xdr:row>31</xdr:row>
      <xdr:rowOff>109331</xdr:rowOff>
    </xdr:from>
    <xdr:to>
      <xdr:col>22</xdr:col>
      <xdr:colOff>0</xdr:colOff>
      <xdr:row>32</xdr:row>
      <xdr:rowOff>126019</xdr:rowOff>
    </xdr:to>
    <xdr:cxnSp macro="">
      <xdr:nvCxnSpPr>
        <xdr:cNvPr id="29" name="直線矢印コネクタ 28"/>
        <xdr:cNvCxnSpPr>
          <a:stCxn id="27" idx="3"/>
          <a:endCxn id="28" idx="1"/>
        </xdr:cNvCxnSpPr>
      </xdr:nvCxnSpPr>
      <xdr:spPr>
        <a:xfrm flipV="1">
          <a:off x="4603142" y="6616811"/>
          <a:ext cx="243178" cy="22242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205409</xdr:colOff>
      <xdr:row>46</xdr:row>
      <xdr:rowOff>39755</xdr:rowOff>
    </xdr:from>
    <xdr:ext cx="3147392" cy="507940"/>
    <xdr:sp macro="" textlink="">
      <xdr:nvSpPr>
        <xdr:cNvPr id="30" name="角丸四角形 29"/>
        <xdr:cNvSpPr/>
      </xdr:nvSpPr>
      <xdr:spPr>
        <a:xfrm>
          <a:off x="1516049" y="9770495"/>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21</xdr:col>
      <xdr:colOff>72888</xdr:colOff>
      <xdr:row>44</xdr:row>
      <xdr:rowOff>6627</xdr:rowOff>
    </xdr:from>
    <xdr:to>
      <xdr:col>23</xdr:col>
      <xdr:colOff>6626</xdr:colOff>
      <xdr:row>47</xdr:row>
      <xdr:rowOff>108195</xdr:rowOff>
    </xdr:to>
    <xdr:cxnSp macro="">
      <xdr:nvCxnSpPr>
        <xdr:cNvPr id="31" name="直線矢印コネクタ 30"/>
        <xdr:cNvCxnSpPr>
          <a:stCxn id="30" idx="3"/>
          <a:endCxn id="32" idx="1"/>
        </xdr:cNvCxnSpPr>
      </xdr:nvCxnSpPr>
      <xdr:spPr>
        <a:xfrm flipV="1">
          <a:off x="4698228" y="9325887"/>
          <a:ext cx="375698" cy="69592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43</xdr:row>
      <xdr:rowOff>0</xdr:rowOff>
    </xdr:from>
    <xdr:to>
      <xdr:col>25</xdr:col>
      <xdr:colOff>0</xdr:colOff>
      <xdr:row>45</xdr:row>
      <xdr:rowOff>13252</xdr:rowOff>
    </xdr:to>
    <xdr:sp macro="" textlink="">
      <xdr:nvSpPr>
        <xdr:cNvPr id="32" name="正方形/長方形 31"/>
        <xdr:cNvSpPr/>
      </xdr:nvSpPr>
      <xdr:spPr>
        <a:xfrm>
          <a:off x="5073926" y="9113520"/>
          <a:ext cx="435334" cy="42473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212034</xdr:colOff>
      <xdr:row>34</xdr:row>
      <xdr:rowOff>99390</xdr:rowOff>
    </xdr:from>
    <xdr:ext cx="5015948" cy="507940"/>
    <xdr:sp macro="" textlink="">
      <xdr:nvSpPr>
        <xdr:cNvPr id="33" name="角丸四角形 32"/>
        <xdr:cNvSpPr/>
      </xdr:nvSpPr>
      <xdr:spPr>
        <a:xfrm>
          <a:off x="1964634" y="7246950"/>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13253</xdr:colOff>
      <xdr:row>39</xdr:row>
      <xdr:rowOff>0</xdr:rowOff>
    </xdr:from>
    <xdr:to>
      <xdr:col>7</xdr:col>
      <xdr:colOff>0</xdr:colOff>
      <xdr:row>39</xdr:row>
      <xdr:rowOff>225287</xdr:rowOff>
    </xdr:to>
    <xdr:sp macro="" textlink="">
      <xdr:nvSpPr>
        <xdr:cNvPr id="34" name="正方形/長方形 33"/>
        <xdr:cNvSpPr/>
      </xdr:nvSpPr>
      <xdr:spPr>
        <a:xfrm>
          <a:off x="1102913" y="8244840"/>
          <a:ext cx="428707"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36</xdr:row>
      <xdr:rowOff>196513</xdr:rowOff>
    </xdr:from>
    <xdr:to>
      <xdr:col>20</xdr:col>
      <xdr:colOff>96077</xdr:colOff>
      <xdr:row>39</xdr:row>
      <xdr:rowOff>112644</xdr:rowOff>
    </xdr:to>
    <xdr:cxnSp macro="">
      <xdr:nvCxnSpPr>
        <xdr:cNvPr id="35" name="直線矢印コネクタ 34"/>
        <xdr:cNvCxnSpPr>
          <a:stCxn id="33" idx="2"/>
          <a:endCxn id="34" idx="3"/>
        </xdr:cNvCxnSpPr>
      </xdr:nvCxnSpPr>
      <xdr:spPr>
        <a:xfrm flipH="1">
          <a:off x="1531620" y="7755553"/>
          <a:ext cx="2968817" cy="60193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13253</xdr:colOff>
      <xdr:row>39</xdr:row>
      <xdr:rowOff>6626</xdr:rowOff>
    </xdr:from>
    <xdr:to>
      <xdr:col>15</xdr:col>
      <xdr:colOff>0</xdr:colOff>
      <xdr:row>40</xdr:row>
      <xdr:rowOff>0</xdr:rowOff>
    </xdr:to>
    <xdr:sp macro="" textlink="">
      <xdr:nvSpPr>
        <xdr:cNvPr id="36" name="正方形/長方形 35"/>
        <xdr:cNvSpPr/>
      </xdr:nvSpPr>
      <xdr:spPr>
        <a:xfrm>
          <a:off x="2870753" y="8251466"/>
          <a:ext cx="428707" cy="22197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39</xdr:row>
      <xdr:rowOff>6626</xdr:rowOff>
    </xdr:from>
    <xdr:to>
      <xdr:col>21</xdr:col>
      <xdr:colOff>205409</xdr:colOff>
      <xdr:row>40</xdr:row>
      <xdr:rowOff>0</xdr:rowOff>
    </xdr:to>
    <xdr:sp macro="" textlink="">
      <xdr:nvSpPr>
        <xdr:cNvPr id="37" name="正方形/長方形 36"/>
        <xdr:cNvSpPr/>
      </xdr:nvSpPr>
      <xdr:spPr>
        <a:xfrm>
          <a:off x="4404360" y="8251466"/>
          <a:ext cx="426389" cy="22197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36</xdr:row>
      <xdr:rowOff>196513</xdr:rowOff>
    </xdr:from>
    <xdr:to>
      <xdr:col>20</xdr:col>
      <xdr:colOff>96077</xdr:colOff>
      <xdr:row>39</xdr:row>
      <xdr:rowOff>119270</xdr:rowOff>
    </xdr:to>
    <xdr:cxnSp macro="">
      <xdr:nvCxnSpPr>
        <xdr:cNvPr id="38" name="直線矢印コネクタ 37"/>
        <xdr:cNvCxnSpPr>
          <a:stCxn id="33" idx="2"/>
          <a:endCxn id="36" idx="3"/>
        </xdr:cNvCxnSpPr>
      </xdr:nvCxnSpPr>
      <xdr:spPr>
        <a:xfrm flipH="1">
          <a:off x="3299460" y="7755553"/>
          <a:ext cx="1200977" cy="60855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96077</xdr:colOff>
      <xdr:row>36</xdr:row>
      <xdr:rowOff>196513</xdr:rowOff>
    </xdr:from>
    <xdr:to>
      <xdr:col>20</xdr:col>
      <xdr:colOff>212035</xdr:colOff>
      <xdr:row>39</xdr:row>
      <xdr:rowOff>6626</xdr:rowOff>
    </xdr:to>
    <xdr:cxnSp macro="">
      <xdr:nvCxnSpPr>
        <xdr:cNvPr id="39" name="直線矢印コネクタ 38"/>
        <xdr:cNvCxnSpPr>
          <a:stCxn id="33" idx="2"/>
          <a:endCxn id="37" idx="0"/>
        </xdr:cNvCxnSpPr>
      </xdr:nvCxnSpPr>
      <xdr:spPr>
        <a:xfrm>
          <a:off x="4500437" y="7755553"/>
          <a:ext cx="115958" cy="49591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xdr:row>
      <xdr:rowOff>0</xdr:rowOff>
    </xdr:from>
    <xdr:to>
      <xdr:col>16</xdr:col>
      <xdr:colOff>119270</xdr:colOff>
      <xdr:row>3</xdr:row>
      <xdr:rowOff>6626</xdr:rowOff>
    </xdr:to>
    <xdr:sp macro="" textlink="">
      <xdr:nvSpPr>
        <xdr:cNvPr id="40" name="正方形/長方形 39"/>
        <xdr:cNvSpPr/>
      </xdr:nvSpPr>
      <xdr:spPr>
        <a:xfrm>
          <a:off x="305132" y="457200"/>
          <a:ext cx="3334578" cy="23522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xdr:colOff>
      <xdr:row>3</xdr:row>
      <xdr:rowOff>6626</xdr:rowOff>
    </xdr:from>
    <xdr:to>
      <xdr:col>12</xdr:col>
      <xdr:colOff>19878</xdr:colOff>
      <xdr:row>4</xdr:row>
      <xdr:rowOff>5493</xdr:rowOff>
    </xdr:to>
    <xdr:cxnSp macro="">
      <xdr:nvCxnSpPr>
        <xdr:cNvPr id="41" name="直線矢印コネクタ 40"/>
        <xdr:cNvCxnSpPr>
          <a:stCxn id="44" idx="1"/>
          <a:endCxn id="40" idx="2"/>
        </xdr:cNvCxnSpPr>
      </xdr:nvCxnSpPr>
      <xdr:spPr>
        <a:xfrm flipH="1" flipV="1">
          <a:off x="1973581" y="692426"/>
          <a:ext cx="682817" cy="22746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178904</xdr:colOff>
      <xdr:row>7</xdr:row>
      <xdr:rowOff>33130</xdr:rowOff>
    </xdr:from>
    <xdr:ext cx="3922644" cy="507940"/>
    <xdr:sp macro="" textlink="">
      <xdr:nvSpPr>
        <xdr:cNvPr id="42" name="角丸四角形 41"/>
        <xdr:cNvSpPr/>
      </xdr:nvSpPr>
      <xdr:spPr>
        <a:xfrm>
          <a:off x="2594444" y="1328530"/>
          <a:ext cx="3922644"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2022/2/1</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46382</xdr:colOff>
      <xdr:row>49</xdr:row>
      <xdr:rowOff>92764</xdr:rowOff>
    </xdr:from>
    <xdr:ext cx="2222144" cy="305048"/>
    <xdr:sp macro="" textlink="">
      <xdr:nvSpPr>
        <xdr:cNvPr id="43" name="角丸四角形 42"/>
        <xdr:cNvSpPr/>
      </xdr:nvSpPr>
      <xdr:spPr>
        <a:xfrm>
          <a:off x="2461922" y="10463584"/>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12</xdr:col>
      <xdr:colOff>19878</xdr:colOff>
      <xdr:row>2</xdr:row>
      <xdr:rowOff>112644</xdr:rowOff>
    </xdr:from>
    <xdr:ext cx="4081669" cy="713349"/>
    <xdr:sp macro="" textlink="">
      <xdr:nvSpPr>
        <xdr:cNvPr id="44" name="角丸四角形 43"/>
        <xdr:cNvSpPr/>
      </xdr:nvSpPr>
      <xdr:spPr>
        <a:xfrm>
          <a:off x="2656398" y="569844"/>
          <a:ext cx="4081669" cy="71334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7.xml"/><Relationship Id="rId26" Type="http://schemas.openxmlformats.org/officeDocument/2006/relationships/comments" Target="../comments1.xml"/><Relationship Id="rId3" Type="http://schemas.openxmlformats.org/officeDocument/2006/relationships/printerSettings" Target="../printerSettings/printerSettings1.bin"/><Relationship Id="rId21" Type="http://schemas.openxmlformats.org/officeDocument/2006/relationships/image" Target="../media/image8.emf"/><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6.emf"/><Relationship Id="rId25" Type="http://schemas.openxmlformats.org/officeDocument/2006/relationships/image" Target="../media/image10.emf"/><Relationship Id="rId2" Type="http://schemas.openxmlformats.org/officeDocument/2006/relationships/hyperlink" Target="mailto:er-tohoku-info11@zai-keicho.or.jp?subject=&#21463;&#35611;&#30003;&#36796;&#26360;&#65288;10/20&#20185;&#21488;&#38283;&#20652;&#65289;&#8251;&#30003;&#36796;&#26360;&#12434;&#28155;&#20184;" TargetMode="External"/><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mailto:er-touhoku-info11@zai-keicho.or.jp" TargetMode="External"/><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control" Target="../activeX/activeX10.xml"/><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image" Target="../media/image9.emf"/><Relationship Id="rId10" Type="http://schemas.openxmlformats.org/officeDocument/2006/relationships/control" Target="../activeX/activeX3.xml"/><Relationship Id="rId19" Type="http://schemas.openxmlformats.org/officeDocument/2006/relationships/image" Target="../media/image7.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ontrol" Target="../activeX/activeX9.xml"/></Relationships>
</file>

<file path=xl/worksheets/_rels/sheet2.x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control" Target="../activeX/activeX14.xml"/><Relationship Id="rId18" Type="http://schemas.openxmlformats.org/officeDocument/2006/relationships/image" Target="../media/image17.emf"/><Relationship Id="rId26" Type="http://schemas.openxmlformats.org/officeDocument/2006/relationships/image" Target="../media/image21.emf"/><Relationship Id="rId3" Type="http://schemas.openxmlformats.org/officeDocument/2006/relationships/hyperlink" Target="mailto:er-touhoku-info11@zai-keicho.or.jp" TargetMode="External"/><Relationship Id="rId21" Type="http://schemas.openxmlformats.org/officeDocument/2006/relationships/control" Target="../activeX/activeX18.xml"/><Relationship Id="rId7" Type="http://schemas.openxmlformats.org/officeDocument/2006/relationships/control" Target="../activeX/activeX11.xml"/><Relationship Id="rId12" Type="http://schemas.openxmlformats.org/officeDocument/2006/relationships/image" Target="../media/image14.emf"/><Relationship Id="rId17" Type="http://schemas.openxmlformats.org/officeDocument/2006/relationships/control" Target="../activeX/activeX16.xml"/><Relationship Id="rId25" Type="http://schemas.openxmlformats.org/officeDocument/2006/relationships/control" Target="../activeX/activeX20.xml"/><Relationship Id="rId2" Type="http://schemas.openxmlformats.org/officeDocument/2006/relationships/hyperlink" Target="mailto:er-touhoku-info11@zai-keicho.or.jp?subject=&#21463;&#35611;&#30003;&#36796;&#26360;&#65288;5/13&#30427;&#23713;&#38283;&#20652;&#65289;" TargetMode="External"/><Relationship Id="rId16" Type="http://schemas.openxmlformats.org/officeDocument/2006/relationships/image" Target="../media/image16.emf"/><Relationship Id="rId20" Type="http://schemas.openxmlformats.org/officeDocument/2006/relationships/image" Target="../media/image18.emf"/><Relationship Id="rId1" Type="http://schemas.openxmlformats.org/officeDocument/2006/relationships/hyperlink" Target="mailto:er-tohoku-info11@zai-keicho.or.jp" TargetMode="External"/><Relationship Id="rId6" Type="http://schemas.openxmlformats.org/officeDocument/2006/relationships/vmlDrawing" Target="../drawings/vmlDrawing2.vml"/><Relationship Id="rId11" Type="http://schemas.openxmlformats.org/officeDocument/2006/relationships/control" Target="../activeX/activeX13.xml"/><Relationship Id="rId24" Type="http://schemas.openxmlformats.org/officeDocument/2006/relationships/image" Target="../media/image20.emf"/><Relationship Id="rId5" Type="http://schemas.openxmlformats.org/officeDocument/2006/relationships/drawing" Target="../drawings/drawing2.xml"/><Relationship Id="rId15" Type="http://schemas.openxmlformats.org/officeDocument/2006/relationships/control" Target="../activeX/activeX15.xml"/><Relationship Id="rId23" Type="http://schemas.openxmlformats.org/officeDocument/2006/relationships/control" Target="../activeX/activeX19.xml"/><Relationship Id="rId10" Type="http://schemas.openxmlformats.org/officeDocument/2006/relationships/image" Target="../media/image13.emf"/><Relationship Id="rId19" Type="http://schemas.openxmlformats.org/officeDocument/2006/relationships/control" Target="../activeX/activeX17.xml"/><Relationship Id="rId4" Type="http://schemas.openxmlformats.org/officeDocument/2006/relationships/printerSettings" Target="../printerSettings/printerSettings2.bin"/><Relationship Id="rId9" Type="http://schemas.openxmlformats.org/officeDocument/2006/relationships/control" Target="../activeX/activeX12.xml"/><Relationship Id="rId14" Type="http://schemas.openxmlformats.org/officeDocument/2006/relationships/image" Target="../media/image15.emf"/><Relationship Id="rId22" Type="http://schemas.openxmlformats.org/officeDocument/2006/relationships/image" Target="../media/image1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XFC51"/>
  <sheetViews>
    <sheetView showGridLines="0" showRowColHeaders="0" tabSelected="1" zoomScale="99" zoomScaleNormal="99" workbookViewId="0">
      <pane ySplit="4" topLeftCell="A5" activePane="bottomLeft" state="frozen"/>
      <selection activeCell="B3" sqref="B3:Q3"/>
      <selection pane="bottomLeft" activeCell="E10" sqref="E10:R11"/>
    </sheetView>
  </sheetViews>
  <sheetFormatPr defaultColWidth="0" defaultRowHeight="0" customHeight="1" zeroHeight="1"/>
  <cols>
    <col min="1" max="1" width="2.69921875" style="1" customWidth="1"/>
    <col min="2" max="32" width="2.8984375" style="1" customWidth="1"/>
    <col min="33" max="33" width="0.19921875" style="1" customWidth="1"/>
    <col min="34" max="16383" width="8.69921875" style="1" hidden="1"/>
    <col min="16384" max="16384" width="2.69921875" style="1" customWidth="1"/>
  </cols>
  <sheetData>
    <row r="1" spans="2:32" ht="18" customHeight="1" thickBot="1"/>
    <row r="2" spans="2:32" ht="18" customHeight="1" thickTop="1">
      <c r="B2" s="199" t="s">
        <v>0</v>
      </c>
      <c r="C2" s="199"/>
      <c r="D2" s="199"/>
      <c r="E2" s="199"/>
      <c r="F2" s="199"/>
      <c r="G2" s="199"/>
      <c r="H2" s="199"/>
      <c r="I2" s="199"/>
      <c r="J2" s="199"/>
      <c r="K2" s="199"/>
      <c r="L2" s="199"/>
      <c r="M2" s="199"/>
      <c r="N2" s="199"/>
      <c r="O2" s="199"/>
      <c r="P2" s="199"/>
      <c r="Q2" s="199"/>
      <c r="R2" s="200" t="s">
        <v>1</v>
      </c>
      <c r="S2" s="200"/>
      <c r="T2" s="200"/>
      <c r="U2" s="200"/>
      <c r="V2" s="200"/>
      <c r="W2" s="200"/>
      <c r="X2" s="200"/>
      <c r="Y2" s="200"/>
      <c r="Z2" s="200"/>
      <c r="AA2" s="200"/>
      <c r="AB2" s="200"/>
      <c r="AC2" s="200"/>
      <c r="AD2" s="200"/>
      <c r="AE2" s="200"/>
      <c r="AF2" s="201"/>
    </row>
    <row r="3" spans="2:32" s="2" customFormat="1" ht="18" customHeight="1">
      <c r="B3" s="202" t="s">
        <v>2</v>
      </c>
      <c r="C3" s="202"/>
      <c r="D3" s="202"/>
      <c r="E3" s="202"/>
      <c r="F3" s="202"/>
      <c r="G3" s="202"/>
      <c r="H3" s="202"/>
      <c r="I3" s="202"/>
      <c r="J3" s="202"/>
      <c r="K3" s="202"/>
      <c r="L3" s="202"/>
      <c r="M3" s="202"/>
      <c r="N3" s="202"/>
      <c r="O3" s="202"/>
      <c r="P3" s="202"/>
      <c r="Q3" s="202"/>
      <c r="R3" s="203" t="s">
        <v>3</v>
      </c>
      <c r="S3" s="203"/>
      <c r="T3" s="203"/>
      <c r="U3" s="203"/>
      <c r="V3" s="203"/>
      <c r="W3" s="203"/>
      <c r="X3" s="203"/>
      <c r="Y3" s="203"/>
      <c r="Z3" s="203"/>
      <c r="AA3" s="203"/>
      <c r="AB3" s="203"/>
      <c r="AC3" s="203"/>
      <c r="AD3" s="203"/>
      <c r="AE3" s="203"/>
      <c r="AF3" s="204"/>
    </row>
    <row r="4" spans="2:32" s="3" customFormat="1" ht="18" customHeight="1" thickBot="1">
      <c r="B4" s="205" t="s">
        <v>4</v>
      </c>
      <c r="C4" s="206"/>
      <c r="D4" s="206"/>
      <c r="E4" s="206"/>
      <c r="F4" s="206"/>
      <c r="G4" s="206"/>
      <c r="H4" s="206"/>
      <c r="I4" s="206"/>
      <c r="J4" s="206"/>
      <c r="K4" s="206"/>
      <c r="L4" s="206"/>
      <c r="M4" s="206"/>
      <c r="N4" s="206"/>
      <c r="O4" s="206"/>
      <c r="P4" s="206"/>
      <c r="Q4" s="207"/>
      <c r="R4" s="208" t="s">
        <v>5</v>
      </c>
      <c r="S4" s="208"/>
      <c r="T4" s="208"/>
      <c r="U4" s="208"/>
      <c r="V4" s="208"/>
      <c r="W4" s="208"/>
      <c r="X4" s="208"/>
      <c r="Y4" s="208"/>
      <c r="Z4" s="208"/>
      <c r="AA4" s="208"/>
      <c r="AB4" s="208"/>
      <c r="AC4" s="208"/>
      <c r="AD4" s="208"/>
      <c r="AE4" s="208"/>
      <c r="AF4" s="209"/>
    </row>
    <row r="5" spans="2:32" ht="6" customHeight="1" thickTop="1" thickBot="1"/>
    <row r="6" spans="2:32" s="4" customFormat="1" ht="18" customHeight="1" thickBot="1">
      <c r="B6" s="157" t="s">
        <v>6</v>
      </c>
      <c r="C6" s="157"/>
      <c r="D6" s="157"/>
      <c r="E6" s="210">
        <f ca="1">+TODAY()</f>
        <v>45142</v>
      </c>
      <c r="F6" s="210"/>
      <c r="G6" s="210"/>
      <c r="H6" s="210"/>
      <c r="I6" s="210"/>
      <c r="J6" s="210"/>
      <c r="K6" s="210"/>
      <c r="M6" s="211" t="s">
        <v>7</v>
      </c>
      <c r="N6" s="212"/>
      <c r="O6" s="212"/>
      <c r="P6" s="197">
        <v>45219</v>
      </c>
      <c r="Q6" s="197"/>
      <c r="R6" s="197"/>
      <c r="S6" s="197"/>
      <c r="T6" s="197"/>
      <c r="U6" s="197"/>
      <c r="V6" s="197"/>
      <c r="W6" s="212" t="s">
        <v>8</v>
      </c>
      <c r="X6" s="212"/>
      <c r="Y6" s="212"/>
      <c r="Z6" s="197" t="s">
        <v>9</v>
      </c>
      <c r="AA6" s="197"/>
      <c r="AB6" s="197"/>
      <c r="AC6" s="197"/>
      <c r="AD6" s="197"/>
      <c r="AE6" s="197"/>
      <c r="AF6" s="198"/>
    </row>
    <row r="7" spans="2:32" s="4" customFormat="1"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2:32" s="4" customFormat="1" ht="30" customHeight="1">
      <c r="B8" s="172" t="s">
        <v>89</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row>
    <row r="9" spans="2:32" s="6" customFormat="1" ht="19.95" customHeight="1">
      <c r="B9" s="173" t="s">
        <v>10</v>
      </c>
      <c r="C9" s="174"/>
      <c r="D9" s="174"/>
      <c r="E9" s="175"/>
      <c r="F9" s="176"/>
      <c r="G9" s="176"/>
      <c r="H9" s="176"/>
      <c r="I9" s="176"/>
      <c r="J9" s="176"/>
      <c r="K9" s="176"/>
      <c r="L9" s="176"/>
      <c r="M9" s="176"/>
      <c r="N9" s="176"/>
      <c r="O9" s="176"/>
      <c r="P9" s="176"/>
      <c r="Q9" s="176"/>
      <c r="R9" s="176"/>
      <c r="S9" s="177" t="s">
        <v>11</v>
      </c>
      <c r="T9" s="177"/>
      <c r="U9" s="178"/>
      <c r="V9" s="179" t="s">
        <v>12</v>
      </c>
      <c r="W9" s="157"/>
      <c r="X9" s="180"/>
      <c r="Y9" s="181"/>
      <c r="Z9" s="182"/>
      <c r="AA9" s="182"/>
      <c r="AB9" s="182"/>
      <c r="AC9" s="182"/>
      <c r="AD9" s="182"/>
      <c r="AE9" s="182"/>
      <c r="AF9" s="182"/>
    </row>
    <row r="10" spans="2:32" s="6" customFormat="1" ht="19.95" customHeight="1">
      <c r="B10" s="183" t="s">
        <v>13</v>
      </c>
      <c r="C10" s="183"/>
      <c r="D10" s="184"/>
      <c r="E10" s="185"/>
      <c r="F10" s="186"/>
      <c r="G10" s="186"/>
      <c r="H10" s="186"/>
      <c r="I10" s="186"/>
      <c r="J10" s="186"/>
      <c r="K10" s="186"/>
      <c r="L10" s="186"/>
      <c r="M10" s="186"/>
      <c r="N10" s="186"/>
      <c r="O10" s="186"/>
      <c r="P10" s="186"/>
      <c r="Q10" s="186"/>
      <c r="R10" s="186"/>
      <c r="S10" s="177"/>
      <c r="T10" s="177"/>
      <c r="U10" s="178"/>
      <c r="V10" s="189" t="s">
        <v>10</v>
      </c>
      <c r="W10" s="190"/>
      <c r="X10" s="191"/>
      <c r="Y10" s="175"/>
      <c r="Z10" s="176"/>
      <c r="AA10" s="176"/>
      <c r="AB10" s="176"/>
      <c r="AC10" s="176"/>
      <c r="AD10" s="176"/>
      <c r="AE10" s="176"/>
      <c r="AF10" s="176"/>
    </row>
    <row r="11" spans="2:32" s="6" customFormat="1" ht="19.95" customHeight="1">
      <c r="B11" s="177"/>
      <c r="C11" s="177"/>
      <c r="D11" s="178"/>
      <c r="E11" s="187"/>
      <c r="F11" s="188"/>
      <c r="G11" s="188"/>
      <c r="H11" s="188"/>
      <c r="I11" s="188"/>
      <c r="J11" s="188"/>
      <c r="K11" s="188"/>
      <c r="L11" s="188"/>
      <c r="M11" s="188"/>
      <c r="N11" s="188"/>
      <c r="O11" s="188"/>
      <c r="P11" s="188"/>
      <c r="Q11" s="188"/>
      <c r="R11" s="188"/>
      <c r="S11" s="177"/>
      <c r="T11" s="177"/>
      <c r="U11" s="178"/>
      <c r="V11" s="192" t="s">
        <v>14</v>
      </c>
      <c r="W11" s="193"/>
      <c r="X11" s="194"/>
      <c r="Y11" s="195"/>
      <c r="Z11" s="196"/>
      <c r="AA11" s="196"/>
      <c r="AB11" s="196"/>
      <c r="AC11" s="196"/>
      <c r="AD11" s="196"/>
      <c r="AE11" s="196"/>
      <c r="AF11" s="196"/>
    </row>
    <row r="12" spans="2:32" s="6" customFormat="1" ht="19.95" customHeight="1">
      <c r="B12" s="152" t="s">
        <v>15</v>
      </c>
      <c r="C12" s="152"/>
      <c r="D12" s="153"/>
      <c r="E12" s="7" t="s">
        <v>16</v>
      </c>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2:32" s="6" customFormat="1" ht="19.95" customHeight="1">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row>
    <row r="14" spans="2:32" s="6" customFormat="1" ht="19.95" customHeight="1">
      <c r="B14" s="157" t="s">
        <v>17</v>
      </c>
      <c r="C14" s="157"/>
      <c r="D14" s="158"/>
      <c r="E14" s="159"/>
      <c r="F14" s="160"/>
      <c r="G14" s="160"/>
      <c r="H14" s="160"/>
      <c r="I14" s="160"/>
      <c r="J14" s="160"/>
      <c r="K14" s="160"/>
      <c r="L14" s="157" t="s">
        <v>18</v>
      </c>
      <c r="M14" s="157"/>
      <c r="N14" s="158"/>
      <c r="O14" s="159"/>
      <c r="P14" s="160"/>
      <c r="Q14" s="160"/>
      <c r="R14" s="160"/>
      <c r="S14" s="160"/>
      <c r="T14" s="160"/>
      <c r="U14" s="160"/>
      <c r="V14" s="157" t="s">
        <v>19</v>
      </c>
      <c r="W14" s="157"/>
      <c r="X14" s="158"/>
      <c r="Y14" s="161"/>
      <c r="Z14" s="162"/>
      <c r="AA14" s="162"/>
      <c r="AB14" s="162"/>
      <c r="AC14" s="162"/>
      <c r="AD14" s="162"/>
      <c r="AE14" s="162"/>
      <c r="AF14" s="162"/>
    </row>
    <row r="15" spans="2:32" s="9" customFormat="1" ht="6"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2:32" ht="14.4">
      <c r="B16" s="163" t="s">
        <v>20</v>
      </c>
      <c r="C16" s="165" t="s">
        <v>21</v>
      </c>
      <c r="D16" s="165"/>
      <c r="E16" s="165"/>
      <c r="F16" s="165"/>
      <c r="G16" s="165"/>
      <c r="H16" s="165"/>
      <c r="I16" s="165"/>
      <c r="J16" s="165"/>
      <c r="K16" s="165"/>
      <c r="L16" s="165"/>
      <c r="M16" s="165"/>
      <c r="N16" s="166" t="s">
        <v>10</v>
      </c>
      <c r="O16" s="166"/>
      <c r="P16" s="166"/>
      <c r="Q16" s="166"/>
      <c r="R16" s="166"/>
      <c r="S16" s="166"/>
      <c r="T16" s="166"/>
      <c r="U16" s="166"/>
      <c r="V16" s="166"/>
      <c r="W16" s="166"/>
      <c r="X16" s="167" t="s">
        <v>22</v>
      </c>
      <c r="Y16" s="167"/>
      <c r="Z16" s="167"/>
      <c r="AA16" s="167"/>
      <c r="AB16" s="167"/>
      <c r="AC16" s="167"/>
      <c r="AD16" s="167"/>
      <c r="AE16" s="167"/>
      <c r="AF16" s="168"/>
    </row>
    <row r="17" spans="2:32" ht="14.4">
      <c r="B17" s="164"/>
      <c r="C17" s="165"/>
      <c r="D17" s="165"/>
      <c r="E17" s="165"/>
      <c r="F17" s="165"/>
      <c r="G17" s="165"/>
      <c r="H17" s="165"/>
      <c r="I17" s="165"/>
      <c r="J17" s="165"/>
      <c r="K17" s="165"/>
      <c r="L17" s="165"/>
      <c r="M17" s="165"/>
      <c r="N17" s="171" t="s">
        <v>23</v>
      </c>
      <c r="O17" s="171"/>
      <c r="P17" s="171"/>
      <c r="Q17" s="171"/>
      <c r="R17" s="171"/>
      <c r="S17" s="171"/>
      <c r="T17" s="171"/>
      <c r="U17" s="171"/>
      <c r="V17" s="171"/>
      <c r="W17" s="171"/>
      <c r="X17" s="169"/>
      <c r="Y17" s="169"/>
      <c r="Z17" s="169"/>
      <c r="AA17" s="169"/>
      <c r="AB17" s="169"/>
      <c r="AC17" s="169"/>
      <c r="AD17" s="169"/>
      <c r="AE17" s="169"/>
      <c r="AF17" s="170"/>
    </row>
    <row r="18" spans="2:32" ht="16.2">
      <c r="B18" s="133">
        <v>1</v>
      </c>
      <c r="C18" s="135"/>
      <c r="D18" s="135"/>
      <c r="E18" s="135"/>
      <c r="F18" s="135"/>
      <c r="G18" s="135"/>
      <c r="H18" s="135"/>
      <c r="I18" s="135"/>
      <c r="J18" s="135"/>
      <c r="K18" s="135"/>
      <c r="L18" s="135"/>
      <c r="M18" s="135"/>
      <c r="N18" s="136"/>
      <c r="O18" s="136"/>
      <c r="P18" s="136"/>
      <c r="Q18" s="136"/>
      <c r="R18" s="136"/>
      <c r="S18" s="136"/>
      <c r="T18" s="136"/>
      <c r="U18" s="136"/>
      <c r="V18" s="136"/>
      <c r="W18" s="136"/>
      <c r="X18" s="137" t="b">
        <v>0</v>
      </c>
      <c r="Y18" s="137"/>
      <c r="Z18" s="137"/>
      <c r="AA18" s="137"/>
      <c r="AB18" s="137"/>
      <c r="AC18" s="137"/>
      <c r="AD18" s="137"/>
      <c r="AE18" s="137"/>
      <c r="AF18" s="138"/>
    </row>
    <row r="19" spans="2:32" ht="18" customHeight="1">
      <c r="B19" s="134"/>
      <c r="C19" s="135"/>
      <c r="D19" s="135"/>
      <c r="E19" s="135"/>
      <c r="F19" s="135"/>
      <c r="G19" s="135"/>
      <c r="H19" s="135"/>
      <c r="I19" s="135"/>
      <c r="J19" s="135"/>
      <c r="K19" s="135"/>
      <c r="L19" s="135"/>
      <c r="M19" s="135"/>
      <c r="N19" s="141"/>
      <c r="O19" s="141"/>
      <c r="P19" s="141"/>
      <c r="Q19" s="141"/>
      <c r="R19" s="141"/>
      <c r="S19" s="141"/>
      <c r="T19" s="141"/>
      <c r="U19" s="141"/>
      <c r="V19" s="141"/>
      <c r="W19" s="141"/>
      <c r="X19" s="139"/>
      <c r="Y19" s="139"/>
      <c r="Z19" s="139"/>
      <c r="AA19" s="139"/>
      <c r="AB19" s="139"/>
      <c r="AC19" s="139"/>
      <c r="AD19" s="139"/>
      <c r="AE19" s="139"/>
      <c r="AF19" s="140"/>
    </row>
    <row r="20" spans="2:32" ht="16.2">
      <c r="B20" s="133">
        <v>2</v>
      </c>
      <c r="C20" s="135"/>
      <c r="D20" s="135"/>
      <c r="E20" s="135"/>
      <c r="F20" s="135"/>
      <c r="G20" s="135"/>
      <c r="H20" s="135"/>
      <c r="I20" s="135"/>
      <c r="J20" s="135"/>
      <c r="K20" s="135"/>
      <c r="L20" s="135"/>
      <c r="M20" s="135"/>
      <c r="N20" s="136"/>
      <c r="O20" s="136"/>
      <c r="P20" s="136"/>
      <c r="Q20" s="136"/>
      <c r="R20" s="136"/>
      <c r="S20" s="136"/>
      <c r="T20" s="136"/>
      <c r="U20" s="136"/>
      <c r="V20" s="136"/>
      <c r="W20" s="136"/>
      <c r="X20" s="137" t="b">
        <v>0</v>
      </c>
      <c r="Y20" s="137"/>
      <c r="Z20" s="137"/>
      <c r="AA20" s="137"/>
      <c r="AB20" s="137"/>
      <c r="AC20" s="137"/>
      <c r="AD20" s="137"/>
      <c r="AE20" s="137"/>
      <c r="AF20" s="138"/>
    </row>
    <row r="21" spans="2:32" ht="18" customHeight="1">
      <c r="B21" s="134"/>
      <c r="C21" s="135"/>
      <c r="D21" s="135"/>
      <c r="E21" s="135"/>
      <c r="F21" s="135"/>
      <c r="G21" s="135"/>
      <c r="H21" s="135"/>
      <c r="I21" s="135"/>
      <c r="J21" s="135"/>
      <c r="K21" s="135"/>
      <c r="L21" s="135"/>
      <c r="M21" s="135"/>
      <c r="N21" s="141"/>
      <c r="O21" s="141"/>
      <c r="P21" s="141"/>
      <c r="Q21" s="141"/>
      <c r="R21" s="141"/>
      <c r="S21" s="141"/>
      <c r="T21" s="141"/>
      <c r="U21" s="141"/>
      <c r="V21" s="141"/>
      <c r="W21" s="141"/>
      <c r="X21" s="139"/>
      <c r="Y21" s="139"/>
      <c r="Z21" s="139"/>
      <c r="AA21" s="139"/>
      <c r="AB21" s="139"/>
      <c r="AC21" s="139"/>
      <c r="AD21" s="139"/>
      <c r="AE21" s="139"/>
      <c r="AF21" s="140"/>
    </row>
    <row r="22" spans="2:32" ht="16.2">
      <c r="B22" s="133">
        <v>3</v>
      </c>
      <c r="C22" s="135"/>
      <c r="D22" s="135"/>
      <c r="E22" s="135"/>
      <c r="F22" s="135"/>
      <c r="G22" s="135"/>
      <c r="H22" s="135"/>
      <c r="I22" s="135"/>
      <c r="J22" s="135"/>
      <c r="K22" s="135"/>
      <c r="L22" s="135"/>
      <c r="M22" s="135"/>
      <c r="N22" s="136"/>
      <c r="O22" s="136"/>
      <c r="P22" s="136"/>
      <c r="Q22" s="136"/>
      <c r="R22" s="136"/>
      <c r="S22" s="136"/>
      <c r="T22" s="136"/>
      <c r="U22" s="136"/>
      <c r="V22" s="136"/>
      <c r="W22" s="136"/>
      <c r="X22" s="137" t="b">
        <v>0</v>
      </c>
      <c r="Y22" s="137"/>
      <c r="Z22" s="137"/>
      <c r="AA22" s="137"/>
      <c r="AB22" s="137"/>
      <c r="AC22" s="137"/>
      <c r="AD22" s="137"/>
      <c r="AE22" s="137"/>
      <c r="AF22" s="138"/>
    </row>
    <row r="23" spans="2:32" ht="18" customHeight="1">
      <c r="B23" s="134"/>
      <c r="C23" s="135"/>
      <c r="D23" s="135"/>
      <c r="E23" s="135"/>
      <c r="F23" s="135"/>
      <c r="G23" s="135"/>
      <c r="H23" s="135"/>
      <c r="I23" s="135"/>
      <c r="J23" s="135"/>
      <c r="K23" s="135"/>
      <c r="L23" s="135"/>
      <c r="M23" s="135"/>
      <c r="N23" s="141"/>
      <c r="O23" s="141"/>
      <c r="P23" s="141"/>
      <c r="Q23" s="141"/>
      <c r="R23" s="141"/>
      <c r="S23" s="141"/>
      <c r="T23" s="141"/>
      <c r="U23" s="141"/>
      <c r="V23" s="141"/>
      <c r="W23" s="141"/>
      <c r="X23" s="139"/>
      <c r="Y23" s="139"/>
      <c r="Z23" s="139"/>
      <c r="AA23" s="139"/>
      <c r="AB23" s="139"/>
      <c r="AC23" s="139"/>
      <c r="AD23" s="139"/>
      <c r="AE23" s="139"/>
      <c r="AF23" s="140"/>
    </row>
    <row r="24" spans="2:32" ht="16.2">
      <c r="B24" s="133">
        <v>4</v>
      </c>
      <c r="C24" s="135"/>
      <c r="D24" s="135"/>
      <c r="E24" s="135"/>
      <c r="F24" s="135"/>
      <c r="G24" s="135"/>
      <c r="H24" s="135"/>
      <c r="I24" s="135"/>
      <c r="J24" s="135"/>
      <c r="K24" s="135"/>
      <c r="L24" s="135"/>
      <c r="M24" s="135"/>
      <c r="N24" s="136"/>
      <c r="O24" s="136"/>
      <c r="P24" s="136"/>
      <c r="Q24" s="136"/>
      <c r="R24" s="136"/>
      <c r="S24" s="136"/>
      <c r="T24" s="136"/>
      <c r="U24" s="136"/>
      <c r="V24" s="136"/>
      <c r="W24" s="136"/>
      <c r="X24" s="137" t="b">
        <v>0</v>
      </c>
      <c r="Y24" s="137"/>
      <c r="Z24" s="137"/>
      <c r="AA24" s="137"/>
      <c r="AB24" s="137"/>
      <c r="AC24" s="137"/>
      <c r="AD24" s="137"/>
      <c r="AE24" s="137"/>
      <c r="AF24" s="138"/>
    </row>
    <row r="25" spans="2:32" ht="18" customHeight="1">
      <c r="B25" s="134"/>
      <c r="C25" s="135"/>
      <c r="D25" s="135"/>
      <c r="E25" s="135"/>
      <c r="F25" s="135"/>
      <c r="G25" s="135"/>
      <c r="H25" s="135"/>
      <c r="I25" s="135"/>
      <c r="J25" s="135"/>
      <c r="K25" s="135"/>
      <c r="L25" s="135"/>
      <c r="M25" s="135"/>
      <c r="N25" s="141"/>
      <c r="O25" s="141"/>
      <c r="P25" s="141"/>
      <c r="Q25" s="141"/>
      <c r="R25" s="141"/>
      <c r="S25" s="141"/>
      <c r="T25" s="141"/>
      <c r="U25" s="141"/>
      <c r="V25" s="141"/>
      <c r="W25" s="141"/>
      <c r="X25" s="139"/>
      <c r="Y25" s="139"/>
      <c r="Z25" s="139"/>
      <c r="AA25" s="139"/>
      <c r="AB25" s="139"/>
      <c r="AC25" s="139"/>
      <c r="AD25" s="139"/>
      <c r="AE25" s="139"/>
      <c r="AF25" s="140"/>
    </row>
    <row r="26" spans="2:32" ht="16.2">
      <c r="B26" s="133">
        <v>5</v>
      </c>
      <c r="C26" s="135"/>
      <c r="D26" s="135"/>
      <c r="E26" s="135"/>
      <c r="F26" s="135"/>
      <c r="G26" s="135"/>
      <c r="H26" s="135"/>
      <c r="I26" s="135"/>
      <c r="J26" s="135"/>
      <c r="K26" s="135"/>
      <c r="L26" s="135"/>
      <c r="M26" s="135"/>
      <c r="N26" s="136"/>
      <c r="O26" s="136"/>
      <c r="P26" s="136"/>
      <c r="Q26" s="136"/>
      <c r="R26" s="136"/>
      <c r="S26" s="136"/>
      <c r="T26" s="136"/>
      <c r="U26" s="136"/>
      <c r="V26" s="136"/>
      <c r="W26" s="136"/>
      <c r="X26" s="137" t="b">
        <v>0</v>
      </c>
      <c r="Y26" s="137"/>
      <c r="Z26" s="137"/>
      <c r="AA26" s="137"/>
      <c r="AB26" s="137"/>
      <c r="AC26" s="137"/>
      <c r="AD26" s="137"/>
      <c r="AE26" s="137"/>
      <c r="AF26" s="138"/>
    </row>
    <row r="27" spans="2:32" ht="18" customHeight="1">
      <c r="B27" s="134"/>
      <c r="C27" s="135"/>
      <c r="D27" s="135"/>
      <c r="E27" s="135"/>
      <c r="F27" s="135"/>
      <c r="G27" s="135"/>
      <c r="H27" s="135"/>
      <c r="I27" s="135"/>
      <c r="J27" s="135"/>
      <c r="K27" s="135"/>
      <c r="L27" s="135"/>
      <c r="M27" s="135"/>
      <c r="N27" s="141"/>
      <c r="O27" s="141"/>
      <c r="P27" s="141"/>
      <c r="Q27" s="141"/>
      <c r="R27" s="141"/>
      <c r="S27" s="141"/>
      <c r="T27" s="141"/>
      <c r="U27" s="141"/>
      <c r="V27" s="141"/>
      <c r="W27" s="141"/>
      <c r="X27" s="139"/>
      <c r="Y27" s="139"/>
      <c r="Z27" s="139"/>
      <c r="AA27" s="139"/>
      <c r="AB27" s="139"/>
      <c r="AC27" s="139"/>
      <c r="AD27" s="139"/>
      <c r="AE27" s="139"/>
      <c r="AF27" s="140"/>
    </row>
    <row r="28" spans="2:32" ht="18">
      <c r="B28" s="10" t="s">
        <v>91</v>
      </c>
      <c r="C28" s="11"/>
      <c r="D28" s="11"/>
      <c r="E28" s="11"/>
      <c r="F28" s="11"/>
      <c r="G28" s="11"/>
      <c r="H28" s="11"/>
      <c r="I28" s="11"/>
      <c r="J28" s="11"/>
      <c r="K28" s="11"/>
      <c r="L28" s="11"/>
      <c r="M28" s="11"/>
      <c r="N28" s="11"/>
      <c r="O28" s="12"/>
      <c r="P28" s="12"/>
      <c r="Q28" s="142">
        <v>8030</v>
      </c>
      <c r="R28" s="143"/>
      <c r="S28" s="144" t="s">
        <v>24</v>
      </c>
      <c r="T28" s="145"/>
      <c r="U28" s="145"/>
      <c r="V28" s="13" t="s">
        <v>25</v>
      </c>
      <c r="W28" s="146">
        <f>+COUNTA(N19,N21,N23,N25,N27)</f>
        <v>0</v>
      </c>
      <c r="X28" s="146"/>
      <c r="Y28" s="147" t="s">
        <v>26</v>
      </c>
      <c r="Z28" s="147"/>
      <c r="AA28" s="13" t="s">
        <v>27</v>
      </c>
      <c r="AB28" s="142">
        <f>+Q28*W28</f>
        <v>0</v>
      </c>
      <c r="AC28" s="142"/>
      <c r="AD28" s="142"/>
      <c r="AE28" s="11" t="s">
        <v>28</v>
      </c>
      <c r="AF28" s="14" t="s">
        <v>29</v>
      </c>
    </row>
    <row r="29" spans="2:32" ht="16.2">
      <c r="B29" s="15" t="s">
        <v>90</v>
      </c>
      <c r="C29" s="16"/>
      <c r="D29" s="16"/>
      <c r="E29" s="16"/>
      <c r="F29" s="16"/>
      <c r="G29" s="16"/>
      <c r="H29" s="17" t="s">
        <v>30</v>
      </c>
      <c r="I29" s="17"/>
      <c r="J29" s="16"/>
      <c r="K29" s="16"/>
      <c r="L29" s="16"/>
      <c r="M29" s="16"/>
      <c r="N29" s="16"/>
      <c r="O29" s="16"/>
      <c r="P29" s="16"/>
      <c r="Q29" s="16"/>
      <c r="R29" s="16"/>
      <c r="S29" s="16"/>
      <c r="T29" s="16"/>
      <c r="U29" s="16"/>
      <c r="V29" s="16"/>
      <c r="W29" s="16"/>
      <c r="X29" s="16"/>
      <c r="Y29" s="16"/>
      <c r="Z29" s="16"/>
      <c r="AA29" s="16"/>
      <c r="AB29" s="16"/>
      <c r="AC29" s="16"/>
      <c r="AD29" s="16"/>
      <c r="AE29" s="16"/>
      <c r="AF29" s="18"/>
    </row>
    <row r="30" spans="2:32" ht="18">
      <c r="B30" s="43" t="s">
        <v>92</v>
      </c>
      <c r="C30" s="19"/>
      <c r="E30" s="16"/>
      <c r="F30" s="16"/>
      <c r="G30" s="16"/>
      <c r="H30" s="16"/>
      <c r="I30" s="16"/>
      <c r="J30" s="16"/>
      <c r="K30" s="16"/>
      <c r="L30" s="16"/>
      <c r="M30" s="16"/>
      <c r="N30" s="16"/>
      <c r="O30" s="148" t="s">
        <v>31</v>
      </c>
      <c r="P30" s="148"/>
      <c r="Q30" s="109">
        <v>7700</v>
      </c>
      <c r="R30" s="149"/>
      <c r="S30" s="144" t="s">
        <v>24</v>
      </c>
      <c r="T30" s="145"/>
      <c r="U30" s="145"/>
      <c r="V30" s="21" t="s">
        <v>25</v>
      </c>
      <c r="W30" s="150">
        <f>COUNTIF(X18:AF27,"true")</f>
        <v>0</v>
      </c>
      <c r="X30" s="150"/>
      <c r="Y30" s="151" t="s">
        <v>32</v>
      </c>
      <c r="Z30" s="151"/>
      <c r="AA30" s="21" t="s">
        <v>27</v>
      </c>
      <c r="AB30" s="109">
        <f>+Q30*W30</f>
        <v>0</v>
      </c>
      <c r="AC30" s="109"/>
      <c r="AD30" s="109"/>
      <c r="AE30" s="16" t="s">
        <v>28</v>
      </c>
      <c r="AF30" s="18" t="s">
        <v>33</v>
      </c>
    </row>
    <row r="31" spans="2:32" ht="18">
      <c r="B31" s="43"/>
      <c r="C31" s="19"/>
      <c r="E31" s="16"/>
      <c r="F31" s="16"/>
      <c r="G31" s="16"/>
      <c r="H31" s="16"/>
      <c r="I31" s="16"/>
      <c r="J31" s="16"/>
      <c r="K31" s="16"/>
      <c r="L31" s="16"/>
      <c r="M31" s="16"/>
      <c r="N31" s="16"/>
      <c r="O31" s="20"/>
      <c r="P31" s="20"/>
      <c r="Q31" s="24"/>
      <c r="R31" s="25"/>
      <c r="S31" s="26"/>
      <c r="T31" s="27"/>
      <c r="U31" s="27"/>
      <c r="V31" s="22"/>
      <c r="W31" s="28"/>
      <c r="X31" s="28"/>
      <c r="Y31" s="22"/>
      <c r="Z31" s="22"/>
      <c r="AA31" s="22"/>
      <c r="AB31" s="24"/>
      <c r="AC31" s="24"/>
      <c r="AD31" s="24"/>
      <c r="AE31" s="16"/>
      <c r="AF31" s="18"/>
    </row>
    <row r="32" spans="2:32" ht="15" customHeight="1">
      <c r="B32" s="30"/>
      <c r="C32" s="31"/>
      <c r="D32" s="31"/>
      <c r="E32" s="31"/>
      <c r="F32" s="31"/>
      <c r="G32" s="31"/>
      <c r="H32" s="31"/>
      <c r="I32" s="31"/>
      <c r="J32" s="31"/>
      <c r="K32" s="31"/>
      <c r="L32" s="31"/>
      <c r="M32" s="31"/>
      <c r="N32" s="31"/>
      <c r="O32" s="31"/>
      <c r="P32" s="31"/>
      <c r="Q32" s="31"/>
      <c r="R32" s="31"/>
      <c r="S32" s="31"/>
      <c r="T32" s="116" t="s">
        <v>95</v>
      </c>
      <c r="U32" s="117"/>
      <c r="V32" s="117"/>
      <c r="W32" s="117"/>
      <c r="X32" s="117"/>
      <c r="Y32" s="117"/>
      <c r="Z32" s="117"/>
      <c r="AA32" s="118">
        <f>SUM(AB28:AD30)</f>
        <v>0</v>
      </c>
      <c r="AB32" s="118"/>
      <c r="AC32" s="118"/>
      <c r="AD32" s="118"/>
      <c r="AE32" s="31" t="s">
        <v>28</v>
      </c>
      <c r="AF32" s="32"/>
    </row>
    <row r="33" spans="2:32" ht="16.2">
      <c r="B33" s="23" t="s">
        <v>35</v>
      </c>
    </row>
    <row r="34" spans="2:32" ht="16.2">
      <c r="B34" s="33" t="s">
        <v>94</v>
      </c>
    </row>
    <row r="35" spans="2:32" ht="18" customHeight="1">
      <c r="B35" s="33" t="s">
        <v>36</v>
      </c>
    </row>
    <row r="36" spans="2:32" ht="18" customHeight="1">
      <c r="B36" s="119" t="s">
        <v>37</v>
      </c>
      <c r="C36" s="120"/>
      <c r="D36" s="121"/>
      <c r="E36" s="125" t="s">
        <v>38</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7"/>
    </row>
    <row r="37" spans="2:32" ht="18" customHeight="1">
      <c r="B37" s="122"/>
      <c r="C37" s="123"/>
      <c r="D37" s="124"/>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30"/>
    </row>
    <row r="38" spans="2:32" ht="18" customHeight="1">
      <c r="B38" s="23" t="s">
        <v>39</v>
      </c>
    </row>
    <row r="39" spans="2:32" ht="18" customHeight="1">
      <c r="C39" s="131" t="s">
        <v>40</v>
      </c>
      <c r="D39" s="131"/>
      <c r="E39" s="131"/>
      <c r="F39" s="132"/>
      <c r="G39" s="132"/>
      <c r="H39" s="1" t="s">
        <v>41</v>
      </c>
      <c r="K39" s="131" t="s">
        <v>42</v>
      </c>
      <c r="L39" s="131"/>
      <c r="M39" s="131"/>
      <c r="N39" s="132" t="str">
        <f>+IF(W28&gt;0,1,"")</f>
        <v/>
      </c>
      <c r="O39" s="132"/>
      <c r="P39" s="1" t="s">
        <v>41</v>
      </c>
      <c r="R39" s="131" t="s">
        <v>43</v>
      </c>
      <c r="S39" s="131"/>
      <c r="T39" s="131"/>
      <c r="U39" s="132"/>
      <c r="V39" s="132"/>
      <c r="W39" s="1" t="s">
        <v>41</v>
      </c>
    </row>
    <row r="40" spans="2:32" ht="18" customHeight="1">
      <c r="B40" s="34" t="s">
        <v>44</v>
      </c>
    </row>
    <row r="41" spans="2:32" s="36" customFormat="1" ht="14.4" customHeight="1">
      <c r="B41" s="23" t="s">
        <v>45</v>
      </c>
      <c r="C41" s="35"/>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36" customFormat="1" ht="14.4">
      <c r="B42" s="113" t="s">
        <v>46</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9"/>
    </row>
    <row r="43" spans="2:32" s="36" customFormat="1" ht="18">
      <c r="B43" s="114"/>
      <c r="C43" s="40" t="str">
        <f>B30</f>
        <v xml:space="preserve">　「令和５年度版 工事歩掛要覧(建築・設備編)」 </v>
      </c>
      <c r="D43" s="9"/>
      <c r="E43" s="29"/>
      <c r="F43" s="29"/>
      <c r="G43" s="29"/>
      <c r="H43" s="29"/>
      <c r="I43" s="29"/>
      <c r="J43" s="29"/>
      <c r="K43" s="29"/>
      <c r="L43" s="29"/>
      <c r="M43" s="29"/>
      <c r="N43" s="9"/>
      <c r="P43" s="101"/>
      <c r="Q43" s="102"/>
      <c r="R43" s="102" t="s">
        <v>47</v>
      </c>
      <c r="S43" s="108">
        <f>+Q30</f>
        <v>7700</v>
      </c>
      <c r="T43" s="108"/>
      <c r="U43" s="26" t="s">
        <v>93</v>
      </c>
      <c r="V43" s="26"/>
      <c r="W43" s="8"/>
      <c r="X43" s="8" t="s">
        <v>25</v>
      </c>
      <c r="Y43" s="106"/>
      <c r="Z43" s="107"/>
      <c r="AA43" s="9" t="s">
        <v>32</v>
      </c>
      <c r="AB43" s="8" t="s">
        <v>27</v>
      </c>
      <c r="AC43" s="109">
        <f>+S43*Y43</f>
        <v>0</v>
      </c>
      <c r="AD43" s="109"/>
      <c r="AE43" s="109"/>
      <c r="AF43" s="41" t="s">
        <v>28</v>
      </c>
    </row>
    <row r="44" spans="2:32" s="36" customFormat="1" ht="18" customHeight="1">
      <c r="B44" s="114"/>
      <c r="C44" s="43"/>
      <c r="D44" s="9"/>
      <c r="E44" s="29"/>
      <c r="F44" s="29"/>
      <c r="G44" s="29"/>
      <c r="H44" s="29"/>
      <c r="I44" s="29"/>
      <c r="J44" s="29"/>
      <c r="K44" s="29"/>
      <c r="L44" s="29"/>
      <c r="M44" s="29"/>
      <c r="N44" s="9"/>
      <c r="P44" s="42"/>
      <c r="T44" s="8"/>
      <c r="U44" s="8" t="s">
        <v>48</v>
      </c>
      <c r="V44" s="9"/>
      <c r="W44" s="8"/>
      <c r="X44" s="9"/>
      <c r="Y44" s="9" t="s">
        <v>49</v>
      </c>
      <c r="Z44" s="8"/>
      <c r="AA44" s="8"/>
      <c r="AB44" s="8"/>
      <c r="AC44" s="109">
        <v>450</v>
      </c>
      <c r="AD44" s="109"/>
      <c r="AE44" s="109"/>
      <c r="AF44" s="41" t="s">
        <v>28</v>
      </c>
    </row>
    <row r="45" spans="2:32" ht="18" customHeight="1">
      <c r="B45" s="115"/>
      <c r="C45" s="44"/>
      <c r="D45" s="45"/>
      <c r="E45" s="46"/>
      <c r="F45" s="46"/>
      <c r="G45" s="46"/>
      <c r="H45" s="46"/>
      <c r="I45" s="46"/>
      <c r="J45" s="46"/>
      <c r="K45" s="46"/>
      <c r="L45" s="46"/>
      <c r="M45" s="46"/>
      <c r="N45" s="45"/>
      <c r="O45" s="47"/>
      <c r="P45" s="48"/>
      <c r="Q45" s="48"/>
      <c r="R45" s="48"/>
      <c r="S45" s="45"/>
      <c r="T45" s="45"/>
      <c r="U45" s="45"/>
      <c r="V45" s="45"/>
      <c r="W45" s="49"/>
      <c r="X45" s="45"/>
      <c r="Y45" s="45"/>
      <c r="Z45" s="110" t="s">
        <v>50</v>
      </c>
      <c r="AA45" s="110"/>
      <c r="AB45" s="110"/>
      <c r="AC45" s="111">
        <f>IF(SUM(AC43:AE43)=0,0,SUM(AC43:AE44))</f>
        <v>0</v>
      </c>
      <c r="AD45" s="111"/>
      <c r="AE45" s="111"/>
      <c r="AF45" s="50" t="s">
        <v>28</v>
      </c>
    </row>
    <row r="46" spans="2:32" ht="18" customHeight="1">
      <c r="B46" s="36" t="s">
        <v>51</v>
      </c>
      <c r="C46" s="36"/>
      <c r="D46" s="36"/>
      <c r="E46" s="36"/>
      <c r="F46" s="36"/>
      <c r="G46" s="36"/>
      <c r="H46" s="36"/>
      <c r="I46" s="36"/>
      <c r="J46" s="36"/>
      <c r="K46" s="36"/>
      <c r="L46" s="36"/>
      <c r="M46" s="36"/>
      <c r="N46" s="36"/>
      <c r="O46" s="36"/>
      <c r="P46" s="36"/>
      <c r="Q46" s="36"/>
      <c r="R46" s="36"/>
      <c r="S46" s="36"/>
      <c r="T46" s="36"/>
      <c r="U46" s="36"/>
      <c r="V46" s="36"/>
      <c r="W46" s="36"/>
      <c r="X46" s="36"/>
      <c r="Y46" s="112"/>
      <c r="Z46" s="112"/>
      <c r="AA46" s="112"/>
      <c r="AB46" s="112"/>
      <c r="AC46" s="112"/>
      <c r="AD46" s="112"/>
      <c r="AE46" s="112"/>
      <c r="AF46" s="112"/>
    </row>
    <row r="47" spans="2:32" ht="36" customHeight="1">
      <c r="B47" s="103"/>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5"/>
    </row>
    <row r="48" spans="2:32" ht="13.2" customHeight="1">
      <c r="C48" s="51" t="s">
        <v>52</v>
      </c>
      <c r="D48" s="52"/>
      <c r="H48" s="1" t="s">
        <v>53</v>
      </c>
      <c r="L48" s="52"/>
      <c r="M48" s="52"/>
      <c r="AA48" s="53"/>
      <c r="AB48" s="53"/>
      <c r="AC48" s="53"/>
      <c r="AD48" s="53"/>
      <c r="AE48" s="53"/>
    </row>
    <row r="49" spans="3:31" ht="13.2" customHeight="1">
      <c r="H49" s="1" t="s">
        <v>54</v>
      </c>
      <c r="AA49" s="52"/>
      <c r="AC49" s="54" t="s">
        <v>55</v>
      </c>
      <c r="AD49" s="52"/>
      <c r="AE49" s="52"/>
    </row>
    <row r="50" spans="3:31" ht="13.2" customHeight="1">
      <c r="C50" s="1" t="s">
        <v>56</v>
      </c>
      <c r="AA50" s="52"/>
      <c r="AB50" s="52"/>
      <c r="AC50" s="52"/>
      <c r="AD50" s="52"/>
      <c r="AE50" s="52"/>
    </row>
    <row r="51" spans="3:31" ht="13.2" customHeight="1">
      <c r="C51" s="1" t="s">
        <v>57</v>
      </c>
      <c r="AD51" s="52"/>
      <c r="AE51" s="52"/>
    </row>
  </sheetData>
  <sheetProtection sheet="1" selectLockedCells="1"/>
  <mergeCells count="93">
    <mergeCell ref="Z6:AF6"/>
    <mergeCell ref="B2:Q2"/>
    <mergeCell ref="R2:AF2"/>
    <mergeCell ref="B3:Q3"/>
    <mergeCell ref="R3:AF3"/>
    <mergeCell ref="B4:Q4"/>
    <mergeCell ref="R4:AF4"/>
    <mergeCell ref="B6:D6"/>
    <mergeCell ref="E6:K6"/>
    <mergeCell ref="M6:O6"/>
    <mergeCell ref="P6:V6"/>
    <mergeCell ref="W6:Y6"/>
    <mergeCell ref="B8:AF8"/>
    <mergeCell ref="B9:D9"/>
    <mergeCell ref="E9:R9"/>
    <mergeCell ref="S9:U11"/>
    <mergeCell ref="V9:X9"/>
    <mergeCell ref="Y9:AF9"/>
    <mergeCell ref="B10:D11"/>
    <mergeCell ref="E10:R11"/>
    <mergeCell ref="V10:X10"/>
    <mergeCell ref="Y10:AF10"/>
    <mergeCell ref="V11:X11"/>
    <mergeCell ref="Y11:AF11"/>
    <mergeCell ref="B16:B17"/>
    <mergeCell ref="C16:M17"/>
    <mergeCell ref="N16:W16"/>
    <mergeCell ref="X16:AF17"/>
    <mergeCell ref="N17:W17"/>
    <mergeCell ref="B12:D12"/>
    <mergeCell ref="F12:AF12"/>
    <mergeCell ref="B13:AF13"/>
    <mergeCell ref="B14:D14"/>
    <mergeCell ref="E14:K14"/>
    <mergeCell ref="L14:N14"/>
    <mergeCell ref="O14:U14"/>
    <mergeCell ref="V14:X14"/>
    <mergeCell ref="Y14:AF14"/>
    <mergeCell ref="B18:B19"/>
    <mergeCell ref="C18:M19"/>
    <mergeCell ref="N18:W18"/>
    <mergeCell ref="X18:AF19"/>
    <mergeCell ref="N19:W19"/>
    <mergeCell ref="B20:B21"/>
    <mergeCell ref="C20:M21"/>
    <mergeCell ref="N20:W20"/>
    <mergeCell ref="X20:AF21"/>
    <mergeCell ref="N21:W21"/>
    <mergeCell ref="B22:B23"/>
    <mergeCell ref="C22:M23"/>
    <mergeCell ref="N22:W22"/>
    <mergeCell ref="X22:AF23"/>
    <mergeCell ref="N23:W23"/>
    <mergeCell ref="B24:B25"/>
    <mergeCell ref="C24:M25"/>
    <mergeCell ref="N24:W24"/>
    <mergeCell ref="X24:AF25"/>
    <mergeCell ref="N25:W25"/>
    <mergeCell ref="AB30:AD30"/>
    <mergeCell ref="B26:B27"/>
    <mergeCell ref="C26:M27"/>
    <mergeCell ref="N26:W26"/>
    <mergeCell ref="X26:AF27"/>
    <mergeCell ref="N27:W27"/>
    <mergeCell ref="Q28:R28"/>
    <mergeCell ref="S28:U28"/>
    <mergeCell ref="W28:X28"/>
    <mergeCell ref="Y28:Z28"/>
    <mergeCell ref="AB28:AD28"/>
    <mergeCell ref="O30:P30"/>
    <mergeCell ref="Q30:R30"/>
    <mergeCell ref="S30:U30"/>
    <mergeCell ref="W30:X30"/>
    <mergeCell ref="Y30:Z30"/>
    <mergeCell ref="T32:Z32"/>
    <mergeCell ref="AA32:AD32"/>
    <mergeCell ref="B36:D37"/>
    <mergeCell ref="E36:AF37"/>
    <mergeCell ref="C39:E39"/>
    <mergeCell ref="F39:G39"/>
    <mergeCell ref="K39:M39"/>
    <mergeCell ref="N39:O39"/>
    <mergeCell ref="R39:T39"/>
    <mergeCell ref="U39:V39"/>
    <mergeCell ref="B47:AF47"/>
    <mergeCell ref="Y43:Z43"/>
    <mergeCell ref="S43:T43"/>
    <mergeCell ref="AC44:AE44"/>
    <mergeCell ref="Z45:AB45"/>
    <mergeCell ref="AC45:AE45"/>
    <mergeCell ref="Y46:AF46"/>
    <mergeCell ref="AC43:AE43"/>
    <mergeCell ref="B42:B45"/>
  </mergeCells>
  <phoneticPr fontId="3"/>
  <conditionalFormatting sqref="E6 E9:R11 Y9:AF11 E14 O14 Y14 C18:AF27 F39 N39 U39 F12 B13">
    <cfRule type="expression" dxfId="9" priority="15">
      <formula>B6&lt;&gt;""</formula>
    </cfRule>
    <cfRule type="expression" dxfId="8" priority="16">
      <formula>B6=""</formula>
    </cfRule>
  </conditionalFormatting>
  <conditionalFormatting sqref="Y43">
    <cfRule type="expression" dxfId="7" priority="13">
      <formula>Y43&lt;&gt;""</formula>
    </cfRule>
    <cfRule type="expression" dxfId="6" priority="14">
      <formula>Y43=""</formula>
    </cfRule>
  </conditionalFormatting>
  <conditionalFormatting sqref="B47">
    <cfRule type="expression" dxfId="5" priority="5">
      <formula>B47&lt;&gt;""</formula>
    </cfRule>
    <cfRule type="expression" dxfId="4" priority="6">
      <formula>B47=""</formula>
    </cfRule>
  </conditionalFormatting>
  <conditionalFormatting sqref="Z6">
    <cfRule type="expression" dxfId="3" priority="3">
      <formula>Z6&lt;&gt;""</formula>
    </cfRule>
    <cfRule type="expression" dxfId="2" priority="4">
      <formula>Z6=""</formula>
    </cfRule>
  </conditionalFormatting>
  <conditionalFormatting sqref="P6">
    <cfRule type="expression" dxfId="1" priority="1">
      <formula>P6&lt;&gt;""</formula>
    </cfRule>
    <cfRule type="expression" dxfId="0" priority="2">
      <formula>P6=""</formula>
    </cfRule>
  </conditionalFormatting>
  <dataValidations count="3">
    <dataValidation imeMode="fullKatakana" allowBlank="1" showInputMessage="1" showErrorMessage="1" sqref="E9:R9 N18:W18 Y10:AF10 N20:W20 N22:W22 N24:W24 N26:W26"/>
    <dataValidation imeMode="off" allowBlank="1" showInputMessage="1" showErrorMessage="1" sqref="F12:AF12 E14:K14 O14:U14 Y14:AF14"/>
    <dataValidation imeMode="hiragana" allowBlank="1" showInputMessage="1" showErrorMessage="1" sqref="E10:R11 Y9:AF9 Y11:AF11 B13:AF13 C18:M27 N19:W19 N21:W21 N23:W23 N25:W25 N27:W27 B47:AF47"/>
  </dataValidations>
  <hyperlinks>
    <hyperlink ref="B3" r:id="rId1" display="er-touhoku-info11@zai-keicho.or.jp"/>
    <hyperlink ref="B3:Q3" r:id="rId2" display="er-tohoku-info11@zai-keicho.or.jp"/>
  </hyperlinks>
  <printOptions horizontalCentered="1" verticalCentered="1"/>
  <pageMargins left="0.59055118110236227" right="0.39370078740157483" top="0.78740157480314965" bottom="0.19685039370078741" header="0.31496062992125984" footer="0.19685039370078741"/>
  <pageSetup paperSize="9" scale="93" orientation="portrait" horizontalDpi="300" verticalDpi="300" r:id="rId3"/>
  <headerFooter>
    <oddHeader>&amp;L&amp;"游明朝,標準"&amp;14一般財団法人　経済調査会　東北支部行&amp;R&amp;"ＭＳ ゴシック,標準"&amp;18&amp;UＦＡＸ：０２２-２６４-３０８６</oddHeader>
  </headerFooter>
  <drawing r:id="rId4"/>
  <legacyDrawing r:id="rId5"/>
  <controls>
    <mc:AlternateContent xmlns:mc="http://schemas.openxmlformats.org/markup-compatibility/2006">
      <mc:Choice Requires="x14">
        <control shapeId="1025" r:id="rId6" name="OptionButton1">
          <controlPr autoLine="0" linkedCell="X18" r:id="rId7">
            <anchor moveWithCells="1">
              <from>
                <xdr:col>25</xdr:col>
                <xdr:colOff>7620</xdr:colOff>
                <xdr:row>17</xdr:row>
                <xdr:rowOff>99060</xdr:rowOff>
              </from>
              <to>
                <xdr:col>27</xdr:col>
                <xdr:colOff>167640</xdr:colOff>
                <xdr:row>18</xdr:row>
                <xdr:rowOff>121920</xdr:rowOff>
              </to>
            </anchor>
          </controlPr>
        </control>
      </mc:Choice>
      <mc:Fallback>
        <control shapeId="1025" r:id="rId6" name="OptionButton1"/>
      </mc:Fallback>
    </mc:AlternateContent>
    <mc:AlternateContent xmlns:mc="http://schemas.openxmlformats.org/markup-compatibility/2006">
      <mc:Choice Requires="x14">
        <control shapeId="1026" r:id="rId8" name="OptionButton2">
          <controlPr autoLine="0" r:id="rId9">
            <anchor moveWithCells="1">
              <from>
                <xdr:col>28</xdr:col>
                <xdr:colOff>76200</xdr:colOff>
                <xdr:row>17</xdr:row>
                <xdr:rowOff>99060</xdr:rowOff>
              </from>
              <to>
                <xdr:col>31</xdr:col>
                <xdr:colOff>15240</xdr:colOff>
                <xdr:row>18</xdr:row>
                <xdr:rowOff>121920</xdr:rowOff>
              </to>
            </anchor>
          </controlPr>
        </control>
      </mc:Choice>
      <mc:Fallback>
        <control shapeId="1026" r:id="rId8" name="OptionButton2"/>
      </mc:Fallback>
    </mc:AlternateContent>
    <mc:AlternateContent xmlns:mc="http://schemas.openxmlformats.org/markup-compatibility/2006">
      <mc:Choice Requires="x14">
        <control shapeId="1027" r:id="rId10" name="OptionButton3">
          <controlPr autoLine="0" linkedCell="X20" r:id="rId11">
            <anchor moveWithCells="1">
              <from>
                <xdr:col>24</xdr:col>
                <xdr:colOff>213360</xdr:colOff>
                <xdr:row>19</xdr:row>
                <xdr:rowOff>99060</xdr:rowOff>
              </from>
              <to>
                <xdr:col>27</xdr:col>
                <xdr:colOff>152400</xdr:colOff>
                <xdr:row>20</xdr:row>
                <xdr:rowOff>121920</xdr:rowOff>
              </to>
            </anchor>
          </controlPr>
        </control>
      </mc:Choice>
      <mc:Fallback>
        <control shapeId="1027" r:id="rId10" name="OptionButton3"/>
      </mc:Fallback>
    </mc:AlternateContent>
    <mc:AlternateContent xmlns:mc="http://schemas.openxmlformats.org/markup-compatibility/2006">
      <mc:Choice Requires="x14">
        <control shapeId="1028" r:id="rId12" name="OptionButton4">
          <controlPr autoLine="0" r:id="rId13">
            <anchor moveWithCells="1">
              <from>
                <xdr:col>28</xdr:col>
                <xdr:colOff>60960</xdr:colOff>
                <xdr:row>19</xdr:row>
                <xdr:rowOff>99060</xdr:rowOff>
              </from>
              <to>
                <xdr:col>31</xdr:col>
                <xdr:colOff>0</xdr:colOff>
                <xdr:row>20</xdr:row>
                <xdr:rowOff>121920</xdr:rowOff>
              </to>
            </anchor>
          </controlPr>
        </control>
      </mc:Choice>
      <mc:Fallback>
        <control shapeId="1028" r:id="rId12" name="OptionButton4"/>
      </mc:Fallback>
    </mc:AlternateContent>
    <mc:AlternateContent xmlns:mc="http://schemas.openxmlformats.org/markup-compatibility/2006">
      <mc:Choice Requires="x14">
        <control shapeId="1029" r:id="rId14" name="OptionButton5">
          <controlPr autoLine="0" linkedCell="X22" r:id="rId15">
            <anchor moveWithCells="1">
              <from>
                <xdr:col>24</xdr:col>
                <xdr:colOff>213360</xdr:colOff>
                <xdr:row>21</xdr:row>
                <xdr:rowOff>99060</xdr:rowOff>
              </from>
              <to>
                <xdr:col>27</xdr:col>
                <xdr:colOff>152400</xdr:colOff>
                <xdr:row>22</xdr:row>
                <xdr:rowOff>121920</xdr:rowOff>
              </to>
            </anchor>
          </controlPr>
        </control>
      </mc:Choice>
      <mc:Fallback>
        <control shapeId="1029" r:id="rId14" name="OptionButton5"/>
      </mc:Fallback>
    </mc:AlternateContent>
    <mc:AlternateContent xmlns:mc="http://schemas.openxmlformats.org/markup-compatibility/2006">
      <mc:Choice Requires="x14">
        <control shapeId="1030" r:id="rId16" name="OptionButton6">
          <controlPr autoLine="0" r:id="rId17">
            <anchor moveWithCells="1">
              <from>
                <xdr:col>28</xdr:col>
                <xdr:colOff>60960</xdr:colOff>
                <xdr:row>21</xdr:row>
                <xdr:rowOff>99060</xdr:rowOff>
              </from>
              <to>
                <xdr:col>31</xdr:col>
                <xdr:colOff>0</xdr:colOff>
                <xdr:row>22</xdr:row>
                <xdr:rowOff>121920</xdr:rowOff>
              </to>
            </anchor>
          </controlPr>
        </control>
      </mc:Choice>
      <mc:Fallback>
        <control shapeId="1030" r:id="rId16" name="OptionButton6"/>
      </mc:Fallback>
    </mc:AlternateContent>
    <mc:AlternateContent xmlns:mc="http://schemas.openxmlformats.org/markup-compatibility/2006">
      <mc:Choice Requires="x14">
        <control shapeId="1031" r:id="rId18" name="OptionButton7">
          <controlPr autoLine="0" linkedCell="X24" r:id="rId19">
            <anchor moveWithCells="1">
              <from>
                <xdr:col>24</xdr:col>
                <xdr:colOff>213360</xdr:colOff>
                <xdr:row>23</xdr:row>
                <xdr:rowOff>99060</xdr:rowOff>
              </from>
              <to>
                <xdr:col>27</xdr:col>
                <xdr:colOff>152400</xdr:colOff>
                <xdr:row>24</xdr:row>
                <xdr:rowOff>121920</xdr:rowOff>
              </to>
            </anchor>
          </controlPr>
        </control>
      </mc:Choice>
      <mc:Fallback>
        <control shapeId="1031" r:id="rId18" name="OptionButton7"/>
      </mc:Fallback>
    </mc:AlternateContent>
    <mc:AlternateContent xmlns:mc="http://schemas.openxmlformats.org/markup-compatibility/2006">
      <mc:Choice Requires="x14">
        <control shapeId="1032" r:id="rId20" name="OptionButton8">
          <controlPr autoLine="0" r:id="rId21">
            <anchor moveWithCells="1">
              <from>
                <xdr:col>28</xdr:col>
                <xdr:colOff>60960</xdr:colOff>
                <xdr:row>23</xdr:row>
                <xdr:rowOff>99060</xdr:rowOff>
              </from>
              <to>
                <xdr:col>31</xdr:col>
                <xdr:colOff>0</xdr:colOff>
                <xdr:row>24</xdr:row>
                <xdr:rowOff>121920</xdr:rowOff>
              </to>
            </anchor>
          </controlPr>
        </control>
      </mc:Choice>
      <mc:Fallback>
        <control shapeId="1032" r:id="rId20" name="OptionButton8"/>
      </mc:Fallback>
    </mc:AlternateContent>
    <mc:AlternateContent xmlns:mc="http://schemas.openxmlformats.org/markup-compatibility/2006">
      <mc:Choice Requires="x14">
        <control shapeId="1033" r:id="rId22" name="OptionButton9">
          <controlPr autoLine="0" linkedCell="X26" r:id="rId23">
            <anchor moveWithCells="1">
              <from>
                <xdr:col>24</xdr:col>
                <xdr:colOff>213360</xdr:colOff>
                <xdr:row>25</xdr:row>
                <xdr:rowOff>99060</xdr:rowOff>
              </from>
              <to>
                <xdr:col>27</xdr:col>
                <xdr:colOff>152400</xdr:colOff>
                <xdr:row>26</xdr:row>
                <xdr:rowOff>121920</xdr:rowOff>
              </to>
            </anchor>
          </controlPr>
        </control>
      </mc:Choice>
      <mc:Fallback>
        <control shapeId="1033" r:id="rId22" name="OptionButton9"/>
      </mc:Fallback>
    </mc:AlternateContent>
    <mc:AlternateContent xmlns:mc="http://schemas.openxmlformats.org/markup-compatibility/2006">
      <mc:Choice Requires="x14">
        <control shapeId="1034" r:id="rId24" name="OptionButton10">
          <controlPr autoLine="0" r:id="rId25">
            <anchor moveWithCells="1">
              <from>
                <xdr:col>28</xdr:col>
                <xdr:colOff>60960</xdr:colOff>
                <xdr:row>25</xdr:row>
                <xdr:rowOff>99060</xdr:rowOff>
              </from>
              <to>
                <xdr:col>31</xdr:col>
                <xdr:colOff>0</xdr:colOff>
                <xdr:row>26</xdr:row>
                <xdr:rowOff>121920</xdr:rowOff>
              </to>
            </anchor>
          </controlPr>
        </control>
      </mc:Choice>
      <mc:Fallback>
        <control shapeId="1034" r:id="rId24" name="OptionButton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XFC52"/>
  <sheetViews>
    <sheetView showGridLines="0" showRowColHeaders="0" topLeftCell="A19" zoomScale="115" zoomScaleNormal="115" workbookViewId="0">
      <selection activeCell="B3" sqref="B3:Q3"/>
    </sheetView>
  </sheetViews>
  <sheetFormatPr defaultColWidth="0" defaultRowHeight="18" customHeight="1" zeroHeight="1"/>
  <cols>
    <col min="1" max="1" width="2.69921875" style="55" customWidth="1"/>
    <col min="2" max="32" width="2.8984375" style="55" customWidth="1"/>
    <col min="33" max="33" width="0.19921875" style="55" customWidth="1"/>
    <col min="34" max="16383" width="8.69921875" style="55" hidden="1"/>
    <col min="16384" max="16384" width="2.69921875" style="55" customWidth="1"/>
  </cols>
  <sheetData>
    <row r="1" spans="2:32" ht="18" customHeight="1" thickBot="1"/>
    <row r="2" spans="2:32" ht="18" customHeight="1" thickTop="1">
      <c r="B2" s="305" t="s">
        <v>0</v>
      </c>
      <c r="C2" s="306"/>
      <c r="D2" s="306"/>
      <c r="E2" s="306"/>
      <c r="F2" s="306"/>
      <c r="G2" s="306"/>
      <c r="H2" s="306"/>
      <c r="I2" s="306"/>
      <c r="J2" s="306"/>
      <c r="K2" s="306"/>
      <c r="L2" s="306"/>
      <c r="M2" s="306"/>
      <c r="N2" s="306"/>
      <c r="O2" s="306"/>
      <c r="P2" s="306"/>
      <c r="Q2" s="307"/>
      <c r="R2" s="308" t="s">
        <v>1</v>
      </c>
      <c r="S2" s="308"/>
      <c r="T2" s="308"/>
      <c r="U2" s="308"/>
      <c r="V2" s="308"/>
      <c r="W2" s="308"/>
      <c r="X2" s="308"/>
      <c r="Y2" s="308"/>
      <c r="Z2" s="308"/>
      <c r="AA2" s="308"/>
      <c r="AB2" s="308"/>
      <c r="AC2" s="308"/>
      <c r="AD2" s="308"/>
      <c r="AE2" s="308"/>
      <c r="AF2" s="309"/>
    </row>
    <row r="3" spans="2:32" s="56" customFormat="1" ht="18" customHeight="1">
      <c r="B3" s="310" t="s">
        <v>2</v>
      </c>
      <c r="C3" s="311"/>
      <c r="D3" s="311"/>
      <c r="E3" s="311"/>
      <c r="F3" s="311"/>
      <c r="G3" s="311"/>
      <c r="H3" s="311"/>
      <c r="I3" s="311"/>
      <c r="J3" s="311"/>
      <c r="K3" s="311"/>
      <c r="L3" s="311"/>
      <c r="M3" s="311"/>
      <c r="N3" s="311"/>
      <c r="O3" s="311"/>
      <c r="P3" s="311"/>
      <c r="Q3" s="312"/>
      <c r="R3" s="313" t="s">
        <v>3</v>
      </c>
      <c r="S3" s="313"/>
      <c r="T3" s="313"/>
      <c r="U3" s="313"/>
      <c r="V3" s="313"/>
      <c r="W3" s="313"/>
      <c r="X3" s="313"/>
      <c r="Y3" s="313"/>
      <c r="Z3" s="313"/>
      <c r="AA3" s="313"/>
      <c r="AB3" s="313"/>
      <c r="AC3" s="313"/>
      <c r="AD3" s="313"/>
      <c r="AE3" s="313"/>
      <c r="AF3" s="314"/>
    </row>
    <row r="4" spans="2:32" s="57" customFormat="1" ht="18" customHeight="1" thickBot="1">
      <c r="B4" s="58"/>
      <c r="C4" s="59"/>
      <c r="D4" s="59" t="s">
        <v>58</v>
      </c>
      <c r="E4" s="59"/>
      <c r="F4" s="59"/>
      <c r="G4" s="59" t="s">
        <v>59</v>
      </c>
      <c r="H4" s="59"/>
      <c r="I4" s="59"/>
      <c r="J4" s="59"/>
      <c r="K4" s="59"/>
      <c r="L4" s="59"/>
      <c r="M4" s="59"/>
      <c r="N4" s="59"/>
      <c r="O4" s="59"/>
      <c r="P4" s="59"/>
      <c r="Q4" s="60"/>
      <c r="R4" s="315" t="s">
        <v>5</v>
      </c>
      <c r="S4" s="315"/>
      <c r="T4" s="315"/>
      <c r="U4" s="315"/>
      <c r="V4" s="315"/>
      <c r="W4" s="315"/>
      <c r="X4" s="315"/>
      <c r="Y4" s="315"/>
      <c r="Z4" s="315"/>
      <c r="AA4" s="315"/>
      <c r="AB4" s="315"/>
      <c r="AC4" s="315"/>
      <c r="AD4" s="315"/>
      <c r="AE4" s="315"/>
      <c r="AF4" s="316"/>
    </row>
    <row r="5" spans="2:32" ht="6" customHeight="1" thickTop="1"/>
    <row r="6" spans="2:32" s="61" customFormat="1" ht="18" customHeight="1">
      <c r="B6" s="275" t="s">
        <v>6</v>
      </c>
      <c r="C6" s="275"/>
      <c r="D6" s="275"/>
      <c r="E6" s="304">
        <v>44593</v>
      </c>
      <c r="F6" s="304"/>
      <c r="G6" s="304"/>
      <c r="H6" s="304"/>
      <c r="I6" s="304"/>
      <c r="J6" s="304"/>
      <c r="K6" s="304"/>
      <c r="L6" s="62"/>
      <c r="M6" s="62"/>
      <c r="N6" s="62"/>
      <c r="O6" s="62"/>
      <c r="P6" s="62"/>
      <c r="Q6" s="62"/>
      <c r="R6" s="62"/>
      <c r="S6" s="62"/>
      <c r="T6" s="62"/>
      <c r="U6" s="62"/>
      <c r="V6" s="62"/>
      <c r="W6" s="62"/>
      <c r="X6" s="62"/>
      <c r="Y6" s="62"/>
      <c r="Z6" s="62"/>
      <c r="AA6" s="62"/>
      <c r="AB6" s="62"/>
      <c r="AC6" s="62"/>
      <c r="AD6" s="62"/>
      <c r="AE6" s="62"/>
      <c r="AF6" s="62"/>
    </row>
    <row r="7" spans="2:32" s="61" customFormat="1" ht="6" customHeight="1">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8" spans="2:32" s="61" customFormat="1" ht="30" customHeight="1">
      <c r="B8" s="279" t="str">
        <f>+"土木工事積算実務講習会　"&amp;G4</f>
        <v>土木工事積算実務講習会　受講申込書（５/1３ 盛岡開催）</v>
      </c>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row>
    <row r="9" spans="2:32" s="64" customFormat="1" ht="19.95" customHeight="1">
      <c r="B9" s="280" t="s">
        <v>10</v>
      </c>
      <c r="C9" s="281"/>
      <c r="D9" s="281"/>
      <c r="E9" s="282" t="s">
        <v>60</v>
      </c>
      <c r="F9" s="283"/>
      <c r="G9" s="283"/>
      <c r="H9" s="283"/>
      <c r="I9" s="283"/>
      <c r="J9" s="283"/>
      <c r="K9" s="283"/>
      <c r="L9" s="283"/>
      <c r="M9" s="283"/>
      <c r="N9" s="283"/>
      <c r="O9" s="283"/>
      <c r="P9" s="283"/>
      <c r="Q9" s="283"/>
      <c r="R9" s="283"/>
      <c r="S9" s="284" t="s">
        <v>11</v>
      </c>
      <c r="T9" s="284"/>
      <c r="U9" s="285"/>
      <c r="V9" s="286" t="s">
        <v>12</v>
      </c>
      <c r="W9" s="275"/>
      <c r="X9" s="287"/>
      <c r="Y9" s="288" t="s">
        <v>61</v>
      </c>
      <c r="Z9" s="289"/>
      <c r="AA9" s="289"/>
      <c r="AB9" s="289"/>
      <c r="AC9" s="289"/>
      <c r="AD9" s="289"/>
      <c r="AE9" s="289"/>
      <c r="AF9" s="289"/>
    </row>
    <row r="10" spans="2:32" s="64" customFormat="1" ht="19.95" customHeight="1">
      <c r="B10" s="290" t="s">
        <v>13</v>
      </c>
      <c r="C10" s="290"/>
      <c r="D10" s="291"/>
      <c r="E10" s="292" t="s">
        <v>62</v>
      </c>
      <c r="F10" s="293"/>
      <c r="G10" s="293"/>
      <c r="H10" s="293"/>
      <c r="I10" s="293"/>
      <c r="J10" s="293"/>
      <c r="K10" s="293"/>
      <c r="L10" s="293"/>
      <c r="M10" s="293"/>
      <c r="N10" s="293"/>
      <c r="O10" s="293"/>
      <c r="P10" s="293"/>
      <c r="Q10" s="293"/>
      <c r="R10" s="293"/>
      <c r="S10" s="284"/>
      <c r="T10" s="284"/>
      <c r="U10" s="285"/>
      <c r="V10" s="296" t="s">
        <v>10</v>
      </c>
      <c r="W10" s="297"/>
      <c r="X10" s="298"/>
      <c r="Y10" s="282" t="s">
        <v>63</v>
      </c>
      <c r="Z10" s="283"/>
      <c r="AA10" s="283"/>
      <c r="AB10" s="283"/>
      <c r="AC10" s="283"/>
      <c r="AD10" s="283"/>
      <c r="AE10" s="283"/>
      <c r="AF10" s="283"/>
    </row>
    <row r="11" spans="2:32" s="64" customFormat="1" ht="19.95" customHeight="1">
      <c r="B11" s="284"/>
      <c r="C11" s="284"/>
      <c r="D11" s="285"/>
      <c r="E11" s="294"/>
      <c r="F11" s="295"/>
      <c r="G11" s="295"/>
      <c r="H11" s="295"/>
      <c r="I11" s="295"/>
      <c r="J11" s="295"/>
      <c r="K11" s="295"/>
      <c r="L11" s="295"/>
      <c r="M11" s="295"/>
      <c r="N11" s="295"/>
      <c r="O11" s="295"/>
      <c r="P11" s="295"/>
      <c r="Q11" s="295"/>
      <c r="R11" s="295"/>
      <c r="S11" s="284"/>
      <c r="T11" s="284"/>
      <c r="U11" s="285"/>
      <c r="V11" s="299" t="s">
        <v>14</v>
      </c>
      <c r="W11" s="300"/>
      <c r="X11" s="301"/>
      <c r="Y11" s="302" t="s">
        <v>64</v>
      </c>
      <c r="Z11" s="303"/>
      <c r="AA11" s="303"/>
      <c r="AB11" s="303"/>
      <c r="AC11" s="303"/>
      <c r="AD11" s="303"/>
      <c r="AE11" s="303"/>
      <c r="AF11" s="303"/>
    </row>
    <row r="12" spans="2:32" s="64" customFormat="1" ht="19.95" customHeight="1">
      <c r="B12" s="259" t="s">
        <v>15</v>
      </c>
      <c r="C12" s="259"/>
      <c r="D12" s="260"/>
      <c r="E12" s="65" t="s">
        <v>16</v>
      </c>
      <c r="F12" s="261">
        <v>9800011</v>
      </c>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row>
    <row r="13" spans="2:32" s="64" customFormat="1" ht="19.95" customHeight="1">
      <c r="B13" s="263" t="s">
        <v>65</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row>
    <row r="14" spans="2:32" s="64" customFormat="1" ht="19.95" customHeight="1">
      <c r="B14" s="275" t="s">
        <v>17</v>
      </c>
      <c r="C14" s="275"/>
      <c r="D14" s="276"/>
      <c r="E14" s="277" t="s">
        <v>66</v>
      </c>
      <c r="F14" s="278"/>
      <c r="G14" s="278"/>
      <c r="H14" s="278"/>
      <c r="I14" s="278"/>
      <c r="J14" s="278"/>
      <c r="K14" s="278"/>
      <c r="L14" s="275" t="s">
        <v>18</v>
      </c>
      <c r="M14" s="275"/>
      <c r="N14" s="276"/>
      <c r="O14" s="277" t="s">
        <v>67</v>
      </c>
      <c r="P14" s="278"/>
      <c r="Q14" s="278"/>
      <c r="R14" s="278"/>
      <c r="S14" s="278"/>
      <c r="T14" s="278"/>
      <c r="U14" s="278"/>
      <c r="V14" s="275" t="s">
        <v>19</v>
      </c>
      <c r="W14" s="275"/>
      <c r="X14" s="276"/>
      <c r="Y14" s="264" t="s">
        <v>68</v>
      </c>
      <c r="Z14" s="265"/>
      <c r="AA14" s="265"/>
      <c r="AB14" s="265"/>
      <c r="AC14" s="265"/>
      <c r="AD14" s="265"/>
      <c r="AE14" s="265"/>
      <c r="AF14" s="265"/>
    </row>
    <row r="15" spans="2:32" s="66" customFormat="1" ht="6" customHeight="1">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row>
    <row r="16" spans="2:32" ht="14.4">
      <c r="B16" s="266" t="s">
        <v>20</v>
      </c>
      <c r="C16" s="268" t="s">
        <v>21</v>
      </c>
      <c r="D16" s="268"/>
      <c r="E16" s="268"/>
      <c r="F16" s="268"/>
      <c r="G16" s="268"/>
      <c r="H16" s="268"/>
      <c r="I16" s="268"/>
      <c r="J16" s="268"/>
      <c r="K16" s="268"/>
      <c r="L16" s="268"/>
      <c r="M16" s="268"/>
      <c r="N16" s="269" t="s">
        <v>10</v>
      </c>
      <c r="O16" s="269"/>
      <c r="P16" s="269"/>
      <c r="Q16" s="269"/>
      <c r="R16" s="269"/>
      <c r="S16" s="269"/>
      <c r="T16" s="269"/>
      <c r="U16" s="269"/>
      <c r="V16" s="269"/>
      <c r="W16" s="269"/>
      <c r="X16" s="270" t="s">
        <v>22</v>
      </c>
      <c r="Y16" s="270"/>
      <c r="Z16" s="270"/>
      <c r="AA16" s="270"/>
      <c r="AB16" s="270"/>
      <c r="AC16" s="270"/>
      <c r="AD16" s="270"/>
      <c r="AE16" s="270"/>
      <c r="AF16" s="271"/>
    </row>
    <row r="17" spans="2:32" ht="14.4">
      <c r="B17" s="267"/>
      <c r="C17" s="268"/>
      <c r="D17" s="268"/>
      <c r="E17" s="268"/>
      <c r="F17" s="268"/>
      <c r="G17" s="268"/>
      <c r="H17" s="268"/>
      <c r="I17" s="268"/>
      <c r="J17" s="268"/>
      <c r="K17" s="268"/>
      <c r="L17" s="268"/>
      <c r="M17" s="268"/>
      <c r="N17" s="274" t="s">
        <v>23</v>
      </c>
      <c r="O17" s="274"/>
      <c r="P17" s="274"/>
      <c r="Q17" s="274"/>
      <c r="R17" s="274"/>
      <c r="S17" s="274"/>
      <c r="T17" s="274"/>
      <c r="U17" s="274"/>
      <c r="V17" s="274"/>
      <c r="W17" s="274"/>
      <c r="X17" s="272"/>
      <c r="Y17" s="272"/>
      <c r="Z17" s="272"/>
      <c r="AA17" s="272"/>
      <c r="AB17" s="272"/>
      <c r="AC17" s="272"/>
      <c r="AD17" s="272"/>
      <c r="AE17" s="272"/>
      <c r="AF17" s="273"/>
    </row>
    <row r="18" spans="2:32" ht="14.4">
      <c r="B18" s="244">
        <v>1</v>
      </c>
      <c r="C18" s="256" t="s">
        <v>69</v>
      </c>
      <c r="D18" s="256"/>
      <c r="E18" s="256"/>
      <c r="F18" s="256"/>
      <c r="G18" s="256"/>
      <c r="H18" s="256"/>
      <c r="I18" s="256"/>
      <c r="J18" s="256"/>
      <c r="K18" s="256"/>
      <c r="L18" s="256"/>
      <c r="M18" s="256"/>
      <c r="N18" s="257" t="s">
        <v>70</v>
      </c>
      <c r="O18" s="257"/>
      <c r="P18" s="257"/>
      <c r="Q18" s="257"/>
      <c r="R18" s="257"/>
      <c r="S18" s="257"/>
      <c r="T18" s="257"/>
      <c r="U18" s="257"/>
      <c r="V18" s="257"/>
      <c r="W18" s="257"/>
      <c r="X18" s="248" t="b">
        <v>0</v>
      </c>
      <c r="Y18" s="248"/>
      <c r="Z18" s="248"/>
      <c r="AA18" s="248"/>
      <c r="AB18" s="248"/>
      <c r="AC18" s="248"/>
      <c r="AD18" s="248"/>
      <c r="AE18" s="248"/>
      <c r="AF18" s="249"/>
    </row>
    <row r="19" spans="2:32" ht="18" customHeight="1">
      <c r="B19" s="245"/>
      <c r="C19" s="256"/>
      <c r="D19" s="256"/>
      <c r="E19" s="256"/>
      <c r="F19" s="256"/>
      <c r="G19" s="256"/>
      <c r="H19" s="256"/>
      <c r="I19" s="256"/>
      <c r="J19" s="256"/>
      <c r="K19" s="256"/>
      <c r="L19" s="256"/>
      <c r="M19" s="256"/>
      <c r="N19" s="258" t="s">
        <v>71</v>
      </c>
      <c r="O19" s="258"/>
      <c r="P19" s="258"/>
      <c r="Q19" s="258"/>
      <c r="R19" s="258"/>
      <c r="S19" s="258"/>
      <c r="T19" s="258"/>
      <c r="U19" s="258"/>
      <c r="V19" s="258"/>
      <c r="W19" s="258"/>
      <c r="X19" s="250"/>
      <c r="Y19" s="250"/>
      <c r="Z19" s="250"/>
      <c r="AA19" s="250"/>
      <c r="AB19" s="250"/>
      <c r="AC19" s="250"/>
      <c r="AD19" s="250"/>
      <c r="AE19" s="250"/>
      <c r="AF19" s="251"/>
    </row>
    <row r="20" spans="2:32" ht="14.4">
      <c r="B20" s="244">
        <v>2</v>
      </c>
      <c r="C20" s="256" t="s">
        <v>72</v>
      </c>
      <c r="D20" s="256"/>
      <c r="E20" s="256"/>
      <c r="F20" s="256"/>
      <c r="G20" s="256"/>
      <c r="H20" s="256"/>
      <c r="I20" s="256"/>
      <c r="J20" s="256"/>
      <c r="K20" s="256"/>
      <c r="L20" s="256"/>
      <c r="M20" s="256"/>
      <c r="N20" s="257" t="s">
        <v>63</v>
      </c>
      <c r="O20" s="257"/>
      <c r="P20" s="257"/>
      <c r="Q20" s="257"/>
      <c r="R20" s="257"/>
      <c r="S20" s="257"/>
      <c r="T20" s="257"/>
      <c r="U20" s="257"/>
      <c r="V20" s="257"/>
      <c r="W20" s="257"/>
      <c r="X20" s="248" t="b">
        <v>0</v>
      </c>
      <c r="Y20" s="248"/>
      <c r="Z20" s="248"/>
      <c r="AA20" s="248"/>
      <c r="AB20" s="248"/>
      <c r="AC20" s="248"/>
      <c r="AD20" s="248"/>
      <c r="AE20" s="248"/>
      <c r="AF20" s="249"/>
    </row>
    <row r="21" spans="2:32" ht="18" customHeight="1">
      <c r="B21" s="245"/>
      <c r="C21" s="256"/>
      <c r="D21" s="256"/>
      <c r="E21" s="256"/>
      <c r="F21" s="256"/>
      <c r="G21" s="256"/>
      <c r="H21" s="256"/>
      <c r="I21" s="256"/>
      <c r="J21" s="256"/>
      <c r="K21" s="256"/>
      <c r="L21" s="256"/>
      <c r="M21" s="256"/>
      <c r="N21" s="258" t="s">
        <v>64</v>
      </c>
      <c r="O21" s="258"/>
      <c r="P21" s="258"/>
      <c r="Q21" s="258"/>
      <c r="R21" s="258"/>
      <c r="S21" s="258"/>
      <c r="T21" s="258"/>
      <c r="U21" s="258"/>
      <c r="V21" s="258"/>
      <c r="W21" s="258"/>
      <c r="X21" s="250"/>
      <c r="Y21" s="250"/>
      <c r="Z21" s="250"/>
      <c r="AA21" s="250"/>
      <c r="AB21" s="250"/>
      <c r="AC21" s="250"/>
      <c r="AD21" s="250"/>
      <c r="AE21" s="250"/>
      <c r="AF21" s="251"/>
    </row>
    <row r="22" spans="2:32" ht="14.4">
      <c r="B22" s="244">
        <v>3</v>
      </c>
      <c r="C22" s="246"/>
      <c r="D22" s="246"/>
      <c r="E22" s="246"/>
      <c r="F22" s="246"/>
      <c r="G22" s="246"/>
      <c r="H22" s="246"/>
      <c r="I22" s="246"/>
      <c r="J22" s="246"/>
      <c r="K22" s="246"/>
      <c r="L22" s="246"/>
      <c r="M22" s="246"/>
      <c r="N22" s="247"/>
      <c r="O22" s="247"/>
      <c r="P22" s="247"/>
      <c r="Q22" s="247"/>
      <c r="R22" s="247"/>
      <c r="S22" s="247"/>
      <c r="T22" s="247"/>
      <c r="U22" s="247"/>
      <c r="V22" s="247"/>
      <c r="W22" s="247"/>
      <c r="X22" s="248" t="b">
        <v>0</v>
      </c>
      <c r="Y22" s="248"/>
      <c r="Z22" s="248"/>
      <c r="AA22" s="248"/>
      <c r="AB22" s="248"/>
      <c r="AC22" s="248"/>
      <c r="AD22" s="248"/>
      <c r="AE22" s="248"/>
      <c r="AF22" s="249"/>
    </row>
    <row r="23" spans="2:32" ht="18" customHeight="1">
      <c r="B23" s="245"/>
      <c r="C23" s="246"/>
      <c r="D23" s="246"/>
      <c r="E23" s="246"/>
      <c r="F23" s="246"/>
      <c r="G23" s="246"/>
      <c r="H23" s="246"/>
      <c r="I23" s="246"/>
      <c r="J23" s="246"/>
      <c r="K23" s="246"/>
      <c r="L23" s="246"/>
      <c r="M23" s="246"/>
      <c r="N23" s="252"/>
      <c r="O23" s="252"/>
      <c r="P23" s="252"/>
      <c r="Q23" s="252"/>
      <c r="R23" s="252"/>
      <c r="S23" s="252"/>
      <c r="T23" s="252"/>
      <c r="U23" s="252"/>
      <c r="V23" s="252"/>
      <c r="W23" s="252"/>
      <c r="X23" s="250"/>
      <c r="Y23" s="250"/>
      <c r="Z23" s="250"/>
      <c r="AA23" s="250"/>
      <c r="AB23" s="250"/>
      <c r="AC23" s="250"/>
      <c r="AD23" s="250"/>
      <c r="AE23" s="250"/>
      <c r="AF23" s="251"/>
    </row>
    <row r="24" spans="2:32" ht="14.4">
      <c r="B24" s="244">
        <v>4</v>
      </c>
      <c r="C24" s="246"/>
      <c r="D24" s="246"/>
      <c r="E24" s="246"/>
      <c r="F24" s="246"/>
      <c r="G24" s="246"/>
      <c r="H24" s="246"/>
      <c r="I24" s="246"/>
      <c r="J24" s="246"/>
      <c r="K24" s="246"/>
      <c r="L24" s="246"/>
      <c r="M24" s="246"/>
      <c r="N24" s="247"/>
      <c r="O24" s="247"/>
      <c r="P24" s="247"/>
      <c r="Q24" s="247"/>
      <c r="R24" s="247"/>
      <c r="S24" s="247"/>
      <c r="T24" s="247"/>
      <c r="U24" s="247"/>
      <c r="V24" s="247"/>
      <c r="W24" s="247"/>
      <c r="X24" s="248" t="b">
        <v>0</v>
      </c>
      <c r="Y24" s="248"/>
      <c r="Z24" s="248"/>
      <c r="AA24" s="248"/>
      <c r="AB24" s="248"/>
      <c r="AC24" s="248"/>
      <c r="AD24" s="248"/>
      <c r="AE24" s="248"/>
      <c r="AF24" s="249"/>
    </row>
    <row r="25" spans="2:32" ht="18" customHeight="1">
      <c r="B25" s="245"/>
      <c r="C25" s="246"/>
      <c r="D25" s="246"/>
      <c r="E25" s="246"/>
      <c r="F25" s="246"/>
      <c r="G25" s="246"/>
      <c r="H25" s="246"/>
      <c r="I25" s="246"/>
      <c r="J25" s="246"/>
      <c r="K25" s="246"/>
      <c r="L25" s="246"/>
      <c r="M25" s="246"/>
      <c r="N25" s="252"/>
      <c r="O25" s="252"/>
      <c r="P25" s="252"/>
      <c r="Q25" s="252"/>
      <c r="R25" s="252"/>
      <c r="S25" s="252"/>
      <c r="T25" s="252"/>
      <c r="U25" s="252"/>
      <c r="V25" s="252"/>
      <c r="W25" s="252"/>
      <c r="X25" s="250"/>
      <c r="Y25" s="250"/>
      <c r="Z25" s="250"/>
      <c r="AA25" s="250"/>
      <c r="AB25" s="250"/>
      <c r="AC25" s="250"/>
      <c r="AD25" s="250"/>
      <c r="AE25" s="250"/>
      <c r="AF25" s="251"/>
    </row>
    <row r="26" spans="2:32" ht="14.4">
      <c r="B26" s="244">
        <v>5</v>
      </c>
      <c r="C26" s="246"/>
      <c r="D26" s="246"/>
      <c r="E26" s="246"/>
      <c r="F26" s="246"/>
      <c r="G26" s="246"/>
      <c r="H26" s="246"/>
      <c r="I26" s="246"/>
      <c r="J26" s="246"/>
      <c r="K26" s="246"/>
      <c r="L26" s="246"/>
      <c r="M26" s="246"/>
      <c r="N26" s="247"/>
      <c r="O26" s="247"/>
      <c r="P26" s="247"/>
      <c r="Q26" s="247"/>
      <c r="R26" s="247"/>
      <c r="S26" s="247"/>
      <c r="T26" s="247"/>
      <c r="U26" s="247"/>
      <c r="V26" s="247"/>
      <c r="W26" s="247"/>
      <c r="X26" s="248" t="b">
        <v>0</v>
      </c>
      <c r="Y26" s="248"/>
      <c r="Z26" s="248"/>
      <c r="AA26" s="248"/>
      <c r="AB26" s="248"/>
      <c r="AC26" s="248"/>
      <c r="AD26" s="248"/>
      <c r="AE26" s="248"/>
      <c r="AF26" s="249"/>
    </row>
    <row r="27" spans="2:32" ht="18" customHeight="1">
      <c r="B27" s="245"/>
      <c r="C27" s="246"/>
      <c r="D27" s="246"/>
      <c r="E27" s="246"/>
      <c r="F27" s="246"/>
      <c r="G27" s="246"/>
      <c r="H27" s="246"/>
      <c r="I27" s="246"/>
      <c r="J27" s="246"/>
      <c r="K27" s="246"/>
      <c r="L27" s="246"/>
      <c r="M27" s="246"/>
      <c r="N27" s="252"/>
      <c r="O27" s="252"/>
      <c r="P27" s="252"/>
      <c r="Q27" s="252"/>
      <c r="R27" s="252"/>
      <c r="S27" s="252"/>
      <c r="T27" s="252"/>
      <c r="U27" s="252"/>
      <c r="V27" s="252"/>
      <c r="W27" s="252"/>
      <c r="X27" s="250"/>
      <c r="Y27" s="250"/>
      <c r="Z27" s="250"/>
      <c r="AA27" s="250"/>
      <c r="AB27" s="250"/>
      <c r="AC27" s="250"/>
      <c r="AD27" s="250"/>
      <c r="AE27" s="250"/>
      <c r="AF27" s="251"/>
    </row>
    <row r="28" spans="2:32" ht="16.2">
      <c r="B28" s="68"/>
      <c r="C28" s="69" t="s">
        <v>73</v>
      </c>
      <c r="D28" s="69"/>
      <c r="E28" s="69"/>
      <c r="F28" s="69"/>
      <c r="G28" s="69"/>
      <c r="H28" s="69"/>
      <c r="I28" s="69"/>
      <c r="J28" s="69"/>
      <c r="K28" s="69"/>
      <c r="L28" s="69"/>
      <c r="M28" s="69"/>
      <c r="N28" s="69"/>
      <c r="O28" s="253">
        <v>8000</v>
      </c>
      <c r="P28" s="253"/>
      <c r="Q28" s="253"/>
      <c r="R28" s="254" t="s">
        <v>74</v>
      </c>
      <c r="S28" s="254"/>
      <c r="T28" s="254"/>
      <c r="U28" s="254"/>
      <c r="V28" s="70" t="s">
        <v>25</v>
      </c>
      <c r="W28" s="254">
        <f>+COUNTA(N19,N21,N23,N25,N27)</f>
        <v>2</v>
      </c>
      <c r="X28" s="254"/>
      <c r="Y28" s="255" t="s">
        <v>26</v>
      </c>
      <c r="Z28" s="255"/>
      <c r="AA28" s="70" t="s">
        <v>27</v>
      </c>
      <c r="AB28" s="253">
        <f>+O28*W28</f>
        <v>16000</v>
      </c>
      <c r="AC28" s="253"/>
      <c r="AD28" s="253"/>
      <c r="AE28" s="69" t="s">
        <v>28</v>
      </c>
      <c r="AF28" s="71" t="b">
        <v>0</v>
      </c>
    </row>
    <row r="29" spans="2:32" ht="16.2">
      <c r="B29" s="72"/>
      <c r="C29" s="73" t="s">
        <v>75</v>
      </c>
      <c r="D29" s="73"/>
      <c r="E29" s="73"/>
      <c r="F29" s="73"/>
      <c r="G29" s="73"/>
      <c r="H29" s="73"/>
      <c r="I29" s="74" t="s">
        <v>30</v>
      </c>
      <c r="J29" s="73"/>
      <c r="K29" s="73"/>
      <c r="L29" s="73"/>
      <c r="M29" s="73"/>
      <c r="N29" s="73"/>
      <c r="O29" s="73"/>
      <c r="P29" s="73"/>
      <c r="Q29" s="73"/>
      <c r="R29" s="73"/>
      <c r="S29" s="73"/>
      <c r="T29" s="73"/>
      <c r="U29" s="73"/>
      <c r="V29" s="73"/>
      <c r="W29" s="73"/>
      <c r="X29" s="73"/>
      <c r="Y29" s="73"/>
      <c r="Z29" s="73"/>
      <c r="AA29" s="73"/>
      <c r="AB29" s="73"/>
      <c r="AC29" s="73"/>
      <c r="AD29" s="73"/>
      <c r="AE29" s="73"/>
      <c r="AF29" s="75"/>
    </row>
    <row r="30" spans="2:32" ht="16.2">
      <c r="B30" s="72"/>
      <c r="C30" s="73" t="s">
        <v>76</v>
      </c>
      <c r="D30" s="76"/>
      <c r="E30" s="73"/>
      <c r="F30" s="73"/>
      <c r="G30" s="73"/>
      <c r="H30" s="73"/>
      <c r="I30" s="73"/>
      <c r="J30" s="73"/>
      <c r="K30" s="73"/>
      <c r="L30" s="73"/>
      <c r="M30" s="73"/>
      <c r="N30" s="73"/>
      <c r="O30" s="218">
        <v>5000</v>
      </c>
      <c r="P30" s="218"/>
      <c r="Q30" s="218"/>
      <c r="R30" s="239" t="s">
        <v>74</v>
      </c>
      <c r="S30" s="239"/>
      <c r="T30" s="239"/>
      <c r="U30" s="239"/>
      <c r="V30" s="77" t="s">
        <v>25</v>
      </c>
      <c r="W30" s="239">
        <f>COUNTIF(X18:AF27,"true")</f>
        <v>0</v>
      </c>
      <c r="X30" s="239"/>
      <c r="Y30" s="240" t="s">
        <v>32</v>
      </c>
      <c r="Z30" s="240"/>
      <c r="AA30" s="77" t="s">
        <v>27</v>
      </c>
      <c r="AB30" s="218">
        <f>+O30*W30</f>
        <v>0</v>
      </c>
      <c r="AC30" s="218"/>
      <c r="AD30" s="218"/>
      <c r="AE30" s="73" t="s">
        <v>28</v>
      </c>
      <c r="AF30" s="75"/>
    </row>
    <row r="31" spans="2:32" ht="16.2">
      <c r="B31" s="72"/>
      <c r="C31" s="73" t="s">
        <v>77</v>
      </c>
      <c r="D31" s="73"/>
      <c r="E31" s="73"/>
      <c r="F31" s="73"/>
      <c r="G31" s="73"/>
      <c r="H31" s="73"/>
      <c r="I31" s="74" t="s">
        <v>34</v>
      </c>
      <c r="J31" s="73"/>
      <c r="K31" s="73"/>
      <c r="L31" s="73"/>
      <c r="M31" s="73"/>
      <c r="N31" s="73"/>
      <c r="O31" s="73"/>
      <c r="P31" s="73"/>
      <c r="Q31" s="73"/>
      <c r="R31" s="73"/>
      <c r="S31" s="73"/>
      <c r="T31" s="73"/>
      <c r="U31" s="73"/>
      <c r="V31" s="73"/>
      <c r="W31" s="73"/>
      <c r="X31" s="73"/>
      <c r="Y31" s="73"/>
      <c r="Z31" s="73"/>
      <c r="AA31" s="73"/>
      <c r="AB31" s="73"/>
      <c r="AC31" s="73"/>
      <c r="AD31" s="73"/>
      <c r="AE31" s="73"/>
      <c r="AF31" s="75"/>
    </row>
    <row r="32" spans="2:32" ht="16.2">
      <c r="B32" s="72"/>
      <c r="C32" s="73" t="s">
        <v>78</v>
      </c>
      <c r="D32" s="73"/>
      <c r="E32" s="73"/>
      <c r="F32" s="73"/>
      <c r="G32" s="73"/>
      <c r="H32" s="73"/>
      <c r="I32" s="73"/>
      <c r="J32" s="73"/>
      <c r="K32" s="73"/>
      <c r="L32" s="73"/>
      <c r="M32" s="73"/>
      <c r="N32" s="73"/>
      <c r="O32" s="218">
        <v>3000</v>
      </c>
      <c r="P32" s="218"/>
      <c r="Q32" s="218"/>
      <c r="R32" s="239" t="s">
        <v>74</v>
      </c>
      <c r="S32" s="239"/>
      <c r="T32" s="239"/>
      <c r="U32" s="239"/>
      <c r="V32" s="78" t="s">
        <v>25</v>
      </c>
      <c r="W32" s="241">
        <v>0</v>
      </c>
      <c r="X32" s="241"/>
      <c r="Y32" s="242" t="s">
        <v>32</v>
      </c>
      <c r="Z32" s="242"/>
      <c r="AA32" s="79" t="s">
        <v>27</v>
      </c>
      <c r="AB32" s="243">
        <f>+O32*W32</f>
        <v>0</v>
      </c>
      <c r="AC32" s="243"/>
      <c r="AD32" s="243"/>
      <c r="AE32" s="73" t="s">
        <v>28</v>
      </c>
      <c r="AF32" s="75"/>
    </row>
    <row r="33" spans="2:32" ht="18" customHeight="1">
      <c r="B33" s="80"/>
      <c r="C33" s="81"/>
      <c r="D33" s="81"/>
      <c r="E33" s="81"/>
      <c r="F33" s="81"/>
      <c r="G33" s="81"/>
      <c r="H33" s="81"/>
      <c r="I33" s="81"/>
      <c r="J33" s="81"/>
      <c r="K33" s="81"/>
      <c r="L33" s="81"/>
      <c r="M33" s="81"/>
      <c r="N33" s="81"/>
      <c r="O33" s="81"/>
      <c r="P33" s="81"/>
      <c r="Q33" s="81"/>
      <c r="R33" s="81"/>
      <c r="S33" s="81"/>
      <c r="T33" s="81"/>
      <c r="U33" s="81"/>
      <c r="V33" s="81"/>
      <c r="W33" s="81"/>
      <c r="X33" s="227" t="s">
        <v>79</v>
      </c>
      <c r="Y33" s="227"/>
      <c r="Z33" s="227"/>
      <c r="AA33" s="228">
        <f>SUM(AB28:AD32)</f>
        <v>16000</v>
      </c>
      <c r="AB33" s="228"/>
      <c r="AC33" s="228"/>
      <c r="AD33" s="228"/>
      <c r="AE33" s="81" t="s">
        <v>28</v>
      </c>
      <c r="AF33" s="82"/>
    </row>
    <row r="34" spans="2:32" ht="16.2">
      <c r="B34" s="76" t="s">
        <v>35</v>
      </c>
    </row>
    <row r="35" spans="2:32" ht="16.2">
      <c r="B35" s="83" t="s">
        <v>80</v>
      </c>
    </row>
    <row r="36" spans="2:32" ht="16.2">
      <c r="B36" s="83" t="s">
        <v>36</v>
      </c>
    </row>
    <row r="37" spans="2:32" ht="18" customHeight="1">
      <c r="C37" s="229" t="s">
        <v>37</v>
      </c>
      <c r="D37" s="230"/>
      <c r="E37" s="230"/>
      <c r="F37" s="233" t="s">
        <v>81</v>
      </c>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5"/>
    </row>
    <row r="38" spans="2:32" ht="18" customHeight="1">
      <c r="C38" s="231"/>
      <c r="D38" s="232"/>
      <c r="E38" s="232"/>
      <c r="F38" s="236" t="s">
        <v>82</v>
      </c>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8"/>
    </row>
    <row r="39" spans="2:32" ht="18" customHeight="1">
      <c r="B39" s="76" t="s">
        <v>39</v>
      </c>
    </row>
    <row r="40" spans="2:32" ht="18" customHeight="1">
      <c r="C40" s="226" t="s">
        <v>40</v>
      </c>
      <c r="D40" s="226"/>
      <c r="E40" s="226"/>
      <c r="F40" s="219">
        <v>1</v>
      </c>
      <c r="G40" s="219"/>
      <c r="H40" s="55" t="s">
        <v>41</v>
      </c>
      <c r="K40" s="226" t="s">
        <v>42</v>
      </c>
      <c r="L40" s="226"/>
      <c r="M40" s="226"/>
      <c r="N40" s="219">
        <f>+IF(W28&gt;0,1,"")</f>
        <v>1</v>
      </c>
      <c r="O40" s="219"/>
      <c r="P40" s="55" t="s">
        <v>41</v>
      </c>
      <c r="R40" s="226" t="s">
        <v>43</v>
      </c>
      <c r="S40" s="226"/>
      <c r="T40" s="226"/>
      <c r="U40" s="219">
        <v>1</v>
      </c>
      <c r="V40" s="219"/>
      <c r="W40" s="55" t="s">
        <v>41</v>
      </c>
    </row>
    <row r="41" spans="2:32" ht="18" customHeight="1">
      <c r="B41" s="84" t="s">
        <v>44</v>
      </c>
    </row>
    <row r="42" spans="2:32" ht="18" customHeight="1">
      <c r="B42" s="76" t="s">
        <v>45</v>
      </c>
      <c r="C42" s="85"/>
    </row>
    <row r="43" spans="2:32" s="88" customFormat="1" ht="14.4" customHeight="1">
      <c r="B43" s="222" t="s">
        <v>46</v>
      </c>
      <c r="C43" s="86"/>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87"/>
    </row>
    <row r="44" spans="2:32" s="88" customFormat="1" ht="16.2">
      <c r="B44" s="223"/>
      <c r="C44" s="89" t="s">
        <v>76</v>
      </c>
      <c r="D44" s="66"/>
      <c r="E44" s="52"/>
      <c r="F44" s="52"/>
      <c r="G44" s="52"/>
      <c r="H44" s="52"/>
      <c r="I44" s="52"/>
      <c r="J44" s="52"/>
      <c r="K44" s="52"/>
      <c r="L44" s="52"/>
      <c r="M44" s="52"/>
      <c r="N44" s="66"/>
      <c r="O44" s="54" t="s">
        <v>83</v>
      </c>
      <c r="P44" s="218">
        <f>+O30</f>
        <v>5000</v>
      </c>
      <c r="Q44" s="218"/>
      <c r="R44" s="218"/>
      <c r="S44" s="225" t="s">
        <v>74</v>
      </c>
      <c r="T44" s="225"/>
      <c r="U44" s="225"/>
      <c r="V44" s="225"/>
      <c r="W44" s="67" t="s">
        <v>25</v>
      </c>
      <c r="X44" s="219">
        <v>2</v>
      </c>
      <c r="Y44" s="219"/>
      <c r="Z44" s="220" t="s">
        <v>32</v>
      </c>
      <c r="AA44" s="220"/>
      <c r="AB44" s="67" t="s">
        <v>27</v>
      </c>
      <c r="AC44" s="218">
        <f>+P44*X44</f>
        <v>10000</v>
      </c>
      <c r="AD44" s="218"/>
      <c r="AE44" s="218"/>
      <c r="AF44" s="90" t="s">
        <v>28</v>
      </c>
    </row>
    <row r="45" spans="2:32" s="88" customFormat="1" ht="16.2">
      <c r="B45" s="223"/>
      <c r="C45" s="89" t="s">
        <v>78</v>
      </c>
      <c r="D45" s="66"/>
      <c r="E45" s="54"/>
      <c r="F45" s="91"/>
      <c r="G45" s="91"/>
      <c r="H45" s="91"/>
      <c r="I45" s="66"/>
      <c r="J45" s="66"/>
      <c r="K45" s="66"/>
      <c r="L45" s="66"/>
      <c r="M45" s="54"/>
      <c r="N45" s="66"/>
      <c r="O45" s="54" t="s">
        <v>83</v>
      </c>
      <c r="P45" s="218">
        <f>+O32</f>
        <v>3000</v>
      </c>
      <c r="Q45" s="218"/>
      <c r="R45" s="218"/>
      <c r="S45" s="66" t="s">
        <v>74</v>
      </c>
      <c r="T45" s="66"/>
      <c r="U45" s="66"/>
      <c r="V45" s="66"/>
      <c r="W45" s="67" t="s">
        <v>25</v>
      </c>
      <c r="X45" s="219">
        <v>2</v>
      </c>
      <c r="Y45" s="219"/>
      <c r="Z45" s="220" t="s">
        <v>32</v>
      </c>
      <c r="AA45" s="220"/>
      <c r="AB45" s="67" t="s">
        <v>27</v>
      </c>
      <c r="AC45" s="218">
        <f>+P45*X45</f>
        <v>6000</v>
      </c>
      <c r="AD45" s="218"/>
      <c r="AE45" s="218"/>
      <c r="AF45" s="90" t="s">
        <v>28</v>
      </c>
    </row>
    <row r="46" spans="2:32" s="88" customFormat="1" ht="16.2">
      <c r="B46" s="223"/>
      <c r="C46" s="92"/>
      <c r="D46" s="66"/>
      <c r="E46" s="52"/>
      <c r="F46" s="52"/>
      <c r="G46" s="52"/>
      <c r="H46" s="52"/>
      <c r="I46" s="52"/>
      <c r="J46" s="52"/>
      <c r="K46" s="52"/>
      <c r="L46" s="52"/>
      <c r="M46" s="52"/>
      <c r="N46" s="66"/>
      <c r="O46" s="54" t="s">
        <v>84</v>
      </c>
      <c r="P46" s="91"/>
      <c r="Q46" s="91"/>
      <c r="R46" s="91"/>
      <c r="T46" s="66"/>
      <c r="U46" s="66"/>
      <c r="V46" s="66"/>
      <c r="W46" s="67"/>
      <c r="X46" s="66" t="s">
        <v>49</v>
      </c>
      <c r="Y46" s="66"/>
      <c r="Z46" s="67"/>
      <c r="AA46" s="67"/>
      <c r="AB46" s="67"/>
      <c r="AC46" s="218">
        <v>450</v>
      </c>
      <c r="AD46" s="218"/>
      <c r="AE46" s="218"/>
      <c r="AF46" s="90" t="s">
        <v>28</v>
      </c>
    </row>
    <row r="47" spans="2:32" s="88" customFormat="1" ht="14.4">
      <c r="B47" s="223"/>
      <c r="C47" s="92"/>
      <c r="D47" s="66"/>
      <c r="E47" s="52"/>
      <c r="F47" s="52"/>
      <c r="G47" s="52"/>
      <c r="H47" s="52"/>
      <c r="I47" s="52"/>
      <c r="J47" s="52"/>
      <c r="K47" s="52"/>
      <c r="L47" s="52"/>
      <c r="M47" s="52"/>
      <c r="N47" s="66"/>
      <c r="O47" s="54"/>
      <c r="P47" s="91"/>
      <c r="Q47" s="91"/>
      <c r="R47" s="91"/>
      <c r="S47" s="66"/>
      <c r="T47" s="66"/>
      <c r="U47" s="66"/>
      <c r="V47" s="66"/>
      <c r="W47" s="67"/>
      <c r="X47" s="66"/>
      <c r="Y47" s="93"/>
      <c r="Z47" s="94"/>
      <c r="AA47" s="94"/>
      <c r="AB47" s="94"/>
      <c r="AC47" s="95"/>
      <c r="AD47" s="95"/>
      <c r="AE47" s="95"/>
      <c r="AF47" s="90"/>
    </row>
    <row r="48" spans="2:32" s="88" customFormat="1" ht="18" customHeight="1">
      <c r="B48" s="224"/>
      <c r="C48" s="96"/>
      <c r="D48" s="93"/>
      <c r="E48" s="97"/>
      <c r="F48" s="97"/>
      <c r="G48" s="97"/>
      <c r="H48" s="97"/>
      <c r="I48" s="97"/>
      <c r="J48" s="97"/>
      <c r="K48" s="97"/>
      <c r="L48" s="97"/>
      <c r="M48" s="97"/>
      <c r="N48" s="93"/>
      <c r="O48" s="98"/>
      <c r="P48" s="95"/>
      <c r="Q48" s="95"/>
      <c r="R48" s="95"/>
      <c r="S48" s="93"/>
      <c r="T48" s="93"/>
      <c r="U48" s="93"/>
      <c r="V48" s="93"/>
      <c r="W48" s="94"/>
      <c r="X48" s="93"/>
      <c r="Y48" s="93"/>
      <c r="Z48" s="221" t="s">
        <v>50</v>
      </c>
      <c r="AA48" s="221"/>
      <c r="AB48" s="221"/>
      <c r="AC48" s="213">
        <f>IF(SUM(AC44:AE45)=0,0,SUM(AC44:AE47))</f>
        <v>16450</v>
      </c>
      <c r="AD48" s="213"/>
      <c r="AE48" s="213"/>
      <c r="AF48" s="99" t="s">
        <v>28</v>
      </c>
    </row>
    <row r="49" spans="2:32" ht="18" customHeight="1">
      <c r="B49" s="88" t="s">
        <v>51</v>
      </c>
      <c r="C49" s="88"/>
      <c r="D49" s="88"/>
      <c r="E49" s="88"/>
      <c r="F49" s="88"/>
      <c r="G49" s="88"/>
      <c r="H49" s="88"/>
      <c r="I49" s="88"/>
      <c r="J49" s="88"/>
      <c r="K49" s="88"/>
      <c r="L49" s="88"/>
      <c r="M49" s="88"/>
      <c r="N49" s="88"/>
      <c r="O49" s="88"/>
      <c r="P49" s="88"/>
      <c r="Q49" s="88"/>
      <c r="R49" s="88"/>
      <c r="S49" s="88"/>
      <c r="T49" s="88"/>
      <c r="U49" s="88"/>
      <c r="V49" s="88"/>
      <c r="W49" s="88"/>
      <c r="X49" s="88"/>
      <c r="Y49" s="214" t="s">
        <v>85</v>
      </c>
      <c r="Z49" s="214"/>
      <c r="AA49" s="214"/>
      <c r="AB49" s="214"/>
      <c r="AC49" s="214"/>
      <c r="AD49" s="214"/>
      <c r="AE49" s="214"/>
      <c r="AF49" s="214"/>
    </row>
    <row r="50" spans="2:32" ht="36" customHeight="1">
      <c r="B50" s="215" t="s">
        <v>86</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7"/>
    </row>
    <row r="51" spans="2:32" s="100" customFormat="1" ht="9.6">
      <c r="B51" s="100" t="s">
        <v>87</v>
      </c>
    </row>
    <row r="52" spans="2:32" s="100" customFormat="1" ht="9.6">
      <c r="B52" s="100" t="s">
        <v>88</v>
      </c>
    </row>
  </sheetData>
  <sheetProtection selectLockedCells="1" selectUnlockedCells="1"/>
  <mergeCells count="99">
    <mergeCell ref="B6:D6"/>
    <mergeCell ref="E6:K6"/>
    <mergeCell ref="B2:Q2"/>
    <mergeCell ref="R2:AF2"/>
    <mergeCell ref="B3:Q3"/>
    <mergeCell ref="R3:AF3"/>
    <mergeCell ref="R4:AF4"/>
    <mergeCell ref="B8:AF8"/>
    <mergeCell ref="B9:D9"/>
    <mergeCell ref="E9:R9"/>
    <mergeCell ref="S9:U11"/>
    <mergeCell ref="V9:X9"/>
    <mergeCell ref="Y9:AF9"/>
    <mergeCell ref="B10:D11"/>
    <mergeCell ref="E10:R11"/>
    <mergeCell ref="V10:X10"/>
    <mergeCell ref="Y10:AF10"/>
    <mergeCell ref="V11:X11"/>
    <mergeCell ref="Y11:AF11"/>
    <mergeCell ref="B12:D12"/>
    <mergeCell ref="F12:AF12"/>
    <mergeCell ref="B13:AF13"/>
    <mergeCell ref="Y14:AF14"/>
    <mergeCell ref="B16:B17"/>
    <mergeCell ref="C16:M17"/>
    <mergeCell ref="N16:W16"/>
    <mergeCell ref="X16:AF17"/>
    <mergeCell ref="N17:W17"/>
    <mergeCell ref="B14:D14"/>
    <mergeCell ref="E14:K14"/>
    <mergeCell ref="L14:N14"/>
    <mergeCell ref="O14:U14"/>
    <mergeCell ref="V14:X14"/>
    <mergeCell ref="B20:B21"/>
    <mergeCell ref="C20:M21"/>
    <mergeCell ref="N20:W20"/>
    <mergeCell ref="X20:AF21"/>
    <mergeCell ref="N21:W21"/>
    <mergeCell ref="B18:B19"/>
    <mergeCell ref="C18:M19"/>
    <mergeCell ref="N18:W18"/>
    <mergeCell ref="X18:AF19"/>
    <mergeCell ref="N19:W19"/>
    <mergeCell ref="B24:B25"/>
    <mergeCell ref="C24:M25"/>
    <mergeCell ref="N24:W24"/>
    <mergeCell ref="X24:AF25"/>
    <mergeCell ref="N25:W25"/>
    <mergeCell ref="B22:B23"/>
    <mergeCell ref="C22:M23"/>
    <mergeCell ref="N22:W22"/>
    <mergeCell ref="X22:AF23"/>
    <mergeCell ref="N23:W23"/>
    <mergeCell ref="O28:Q28"/>
    <mergeCell ref="R28:U28"/>
    <mergeCell ref="W28:X28"/>
    <mergeCell ref="Y28:Z28"/>
    <mergeCell ref="AB28:AD28"/>
    <mergeCell ref="B26:B27"/>
    <mergeCell ref="C26:M27"/>
    <mergeCell ref="N26:W26"/>
    <mergeCell ref="X26:AF27"/>
    <mergeCell ref="N27:W27"/>
    <mergeCell ref="O32:Q32"/>
    <mergeCell ref="R32:U32"/>
    <mergeCell ref="W32:X32"/>
    <mergeCell ref="Y32:Z32"/>
    <mergeCell ref="AB32:AD32"/>
    <mergeCell ref="O30:Q30"/>
    <mergeCell ref="R30:U30"/>
    <mergeCell ref="W30:X30"/>
    <mergeCell ref="Y30:Z30"/>
    <mergeCell ref="AB30:AD30"/>
    <mergeCell ref="X33:Z33"/>
    <mergeCell ref="AA33:AD33"/>
    <mergeCell ref="C37:E38"/>
    <mergeCell ref="F37:AE37"/>
    <mergeCell ref="F38:AE38"/>
    <mergeCell ref="U40:V40"/>
    <mergeCell ref="B43:B48"/>
    <mergeCell ref="P44:R44"/>
    <mergeCell ref="S44:V44"/>
    <mergeCell ref="X44:Y44"/>
    <mergeCell ref="C40:E40"/>
    <mergeCell ref="F40:G40"/>
    <mergeCell ref="K40:M40"/>
    <mergeCell ref="N40:O40"/>
    <mergeCell ref="R40:T40"/>
    <mergeCell ref="AC48:AE48"/>
    <mergeCell ref="Y49:AF49"/>
    <mergeCell ref="B50:AF50"/>
    <mergeCell ref="AC44:AE44"/>
    <mergeCell ref="P45:R45"/>
    <mergeCell ref="X45:Y45"/>
    <mergeCell ref="Z45:AA45"/>
    <mergeCell ref="AC45:AE45"/>
    <mergeCell ref="AC46:AE46"/>
    <mergeCell ref="Z44:AA44"/>
    <mergeCell ref="Z48:AB48"/>
  </mergeCells>
  <phoneticPr fontId="3"/>
  <dataValidations count="2">
    <dataValidation imeMode="fullKatakana" allowBlank="1" showInputMessage="1" showErrorMessage="1" sqref="E9:R9 Y10:AF10 N18:W18 N20:W20 N22:W22 N24:W24 N26:W26"/>
    <dataValidation imeMode="off" allowBlank="1" showInputMessage="1" showErrorMessage="1" sqref="F12:AF12 E14:K14 O14:U14 Y14:AF14"/>
  </dataValidations>
  <hyperlinks>
    <hyperlink ref="B3" r:id="rId1"/>
    <hyperlink ref="B3:Q3" r:id="rId2" display="er-touhoku-info11@zai-keicho.or.jp"/>
    <hyperlink ref="Y14" r:id="rId3"/>
  </hyperlinks>
  <printOptions horizontalCentered="1" verticalCentered="1"/>
  <pageMargins left="0.59055118110236227" right="0.39370078740157483" top="0.39370078740157483" bottom="0.39370078740157483" header="0.31496062992125984" footer="0.19685039370078741"/>
  <pageSetup paperSize="9" scale="90" orientation="portrait" horizontalDpi="300" verticalDpi="300" r:id="rId4"/>
  <drawing r:id="rId5"/>
  <legacyDrawing r:id="rId6"/>
  <controls>
    <mc:AlternateContent xmlns:mc="http://schemas.openxmlformats.org/markup-compatibility/2006">
      <mc:Choice Requires="x14">
        <control shapeId="2049" r:id="rId7" name="OptionButton1">
          <controlPr autoLine="0" linkedCell="X18" r:id="rId8">
            <anchor moveWithCells="1">
              <from>
                <xdr:col>25</xdr:col>
                <xdr:colOff>7620</xdr:colOff>
                <xdr:row>17</xdr:row>
                <xdr:rowOff>99060</xdr:rowOff>
              </from>
              <to>
                <xdr:col>27</xdr:col>
                <xdr:colOff>167640</xdr:colOff>
                <xdr:row>18</xdr:row>
                <xdr:rowOff>144780</xdr:rowOff>
              </to>
            </anchor>
          </controlPr>
        </control>
      </mc:Choice>
      <mc:Fallback>
        <control shapeId="2049" r:id="rId7" name="OptionButton1"/>
      </mc:Fallback>
    </mc:AlternateContent>
    <mc:AlternateContent xmlns:mc="http://schemas.openxmlformats.org/markup-compatibility/2006">
      <mc:Choice Requires="x14">
        <control shapeId="2050" r:id="rId9" name="OptionButton2">
          <controlPr autoLine="0" r:id="rId10">
            <anchor moveWithCells="1">
              <from>
                <xdr:col>28</xdr:col>
                <xdr:colOff>76200</xdr:colOff>
                <xdr:row>17</xdr:row>
                <xdr:rowOff>99060</xdr:rowOff>
              </from>
              <to>
                <xdr:col>31</xdr:col>
                <xdr:colOff>15240</xdr:colOff>
                <xdr:row>18</xdr:row>
                <xdr:rowOff>144780</xdr:rowOff>
              </to>
            </anchor>
          </controlPr>
        </control>
      </mc:Choice>
      <mc:Fallback>
        <control shapeId="2050" r:id="rId9" name="OptionButton2"/>
      </mc:Fallback>
    </mc:AlternateContent>
    <mc:AlternateContent xmlns:mc="http://schemas.openxmlformats.org/markup-compatibility/2006">
      <mc:Choice Requires="x14">
        <control shapeId="2051" r:id="rId11" name="OptionButton3">
          <controlPr autoLine="0" linkedCell="X20" r:id="rId12">
            <anchor moveWithCells="1">
              <from>
                <xdr:col>24</xdr:col>
                <xdr:colOff>213360</xdr:colOff>
                <xdr:row>19</xdr:row>
                <xdr:rowOff>99060</xdr:rowOff>
              </from>
              <to>
                <xdr:col>27</xdr:col>
                <xdr:colOff>152400</xdr:colOff>
                <xdr:row>20</xdr:row>
                <xdr:rowOff>144780</xdr:rowOff>
              </to>
            </anchor>
          </controlPr>
        </control>
      </mc:Choice>
      <mc:Fallback>
        <control shapeId="2051" r:id="rId11" name="OptionButton3"/>
      </mc:Fallback>
    </mc:AlternateContent>
    <mc:AlternateContent xmlns:mc="http://schemas.openxmlformats.org/markup-compatibility/2006">
      <mc:Choice Requires="x14">
        <control shapeId="2052" r:id="rId13" name="OptionButton4">
          <controlPr autoLine="0" r:id="rId14">
            <anchor moveWithCells="1">
              <from>
                <xdr:col>28</xdr:col>
                <xdr:colOff>60960</xdr:colOff>
                <xdr:row>19</xdr:row>
                <xdr:rowOff>99060</xdr:rowOff>
              </from>
              <to>
                <xdr:col>31</xdr:col>
                <xdr:colOff>0</xdr:colOff>
                <xdr:row>20</xdr:row>
                <xdr:rowOff>144780</xdr:rowOff>
              </to>
            </anchor>
          </controlPr>
        </control>
      </mc:Choice>
      <mc:Fallback>
        <control shapeId="2052" r:id="rId13" name="OptionButton4"/>
      </mc:Fallback>
    </mc:AlternateContent>
    <mc:AlternateContent xmlns:mc="http://schemas.openxmlformats.org/markup-compatibility/2006">
      <mc:Choice Requires="x14">
        <control shapeId="2053" r:id="rId15" name="OptionButton5">
          <controlPr autoLine="0" linkedCell="X22" r:id="rId16">
            <anchor moveWithCells="1">
              <from>
                <xdr:col>24</xdr:col>
                <xdr:colOff>213360</xdr:colOff>
                <xdr:row>21</xdr:row>
                <xdr:rowOff>99060</xdr:rowOff>
              </from>
              <to>
                <xdr:col>27</xdr:col>
                <xdr:colOff>152400</xdr:colOff>
                <xdr:row>22</xdr:row>
                <xdr:rowOff>144780</xdr:rowOff>
              </to>
            </anchor>
          </controlPr>
        </control>
      </mc:Choice>
      <mc:Fallback>
        <control shapeId="2053" r:id="rId15" name="OptionButton5"/>
      </mc:Fallback>
    </mc:AlternateContent>
    <mc:AlternateContent xmlns:mc="http://schemas.openxmlformats.org/markup-compatibility/2006">
      <mc:Choice Requires="x14">
        <control shapeId="2054" r:id="rId17" name="OptionButton6">
          <controlPr autoLine="0" r:id="rId18">
            <anchor moveWithCells="1">
              <from>
                <xdr:col>28</xdr:col>
                <xdr:colOff>60960</xdr:colOff>
                <xdr:row>21</xdr:row>
                <xdr:rowOff>99060</xdr:rowOff>
              </from>
              <to>
                <xdr:col>31</xdr:col>
                <xdr:colOff>0</xdr:colOff>
                <xdr:row>22</xdr:row>
                <xdr:rowOff>144780</xdr:rowOff>
              </to>
            </anchor>
          </controlPr>
        </control>
      </mc:Choice>
      <mc:Fallback>
        <control shapeId="2054" r:id="rId17" name="OptionButton6"/>
      </mc:Fallback>
    </mc:AlternateContent>
    <mc:AlternateContent xmlns:mc="http://schemas.openxmlformats.org/markup-compatibility/2006">
      <mc:Choice Requires="x14">
        <control shapeId="2055" r:id="rId19" name="OptionButton7">
          <controlPr autoLine="0" linkedCell="X24" r:id="rId20">
            <anchor moveWithCells="1">
              <from>
                <xdr:col>24</xdr:col>
                <xdr:colOff>213360</xdr:colOff>
                <xdr:row>23</xdr:row>
                <xdr:rowOff>99060</xdr:rowOff>
              </from>
              <to>
                <xdr:col>27</xdr:col>
                <xdr:colOff>152400</xdr:colOff>
                <xdr:row>24</xdr:row>
                <xdr:rowOff>144780</xdr:rowOff>
              </to>
            </anchor>
          </controlPr>
        </control>
      </mc:Choice>
      <mc:Fallback>
        <control shapeId="2055" r:id="rId19" name="OptionButton7"/>
      </mc:Fallback>
    </mc:AlternateContent>
    <mc:AlternateContent xmlns:mc="http://schemas.openxmlformats.org/markup-compatibility/2006">
      <mc:Choice Requires="x14">
        <control shapeId="2056" r:id="rId21" name="OptionButton8">
          <controlPr autoLine="0" r:id="rId22">
            <anchor moveWithCells="1">
              <from>
                <xdr:col>28</xdr:col>
                <xdr:colOff>60960</xdr:colOff>
                <xdr:row>23</xdr:row>
                <xdr:rowOff>99060</xdr:rowOff>
              </from>
              <to>
                <xdr:col>31</xdr:col>
                <xdr:colOff>0</xdr:colOff>
                <xdr:row>24</xdr:row>
                <xdr:rowOff>144780</xdr:rowOff>
              </to>
            </anchor>
          </controlPr>
        </control>
      </mc:Choice>
      <mc:Fallback>
        <control shapeId="2056" r:id="rId21" name="OptionButton8"/>
      </mc:Fallback>
    </mc:AlternateContent>
    <mc:AlternateContent xmlns:mc="http://schemas.openxmlformats.org/markup-compatibility/2006">
      <mc:Choice Requires="x14">
        <control shapeId="2057" r:id="rId23" name="OptionButton9">
          <controlPr autoLine="0" linkedCell="X26" r:id="rId24">
            <anchor moveWithCells="1">
              <from>
                <xdr:col>24</xdr:col>
                <xdr:colOff>213360</xdr:colOff>
                <xdr:row>25</xdr:row>
                <xdr:rowOff>99060</xdr:rowOff>
              </from>
              <to>
                <xdr:col>27</xdr:col>
                <xdr:colOff>152400</xdr:colOff>
                <xdr:row>26</xdr:row>
                <xdr:rowOff>144780</xdr:rowOff>
              </to>
            </anchor>
          </controlPr>
        </control>
      </mc:Choice>
      <mc:Fallback>
        <control shapeId="2057" r:id="rId23" name="OptionButton9"/>
      </mc:Fallback>
    </mc:AlternateContent>
    <mc:AlternateContent xmlns:mc="http://schemas.openxmlformats.org/markup-compatibility/2006">
      <mc:Choice Requires="x14">
        <control shapeId="2058" r:id="rId25" name="OptionButton10">
          <controlPr autoLine="0" r:id="rId26">
            <anchor moveWithCells="1">
              <from>
                <xdr:col>28</xdr:col>
                <xdr:colOff>60960</xdr:colOff>
                <xdr:row>25</xdr:row>
                <xdr:rowOff>99060</xdr:rowOff>
              </from>
              <to>
                <xdr:col>31</xdr:col>
                <xdr:colOff>0</xdr:colOff>
                <xdr:row>26</xdr:row>
                <xdr:rowOff>144780</xdr:rowOff>
              </to>
            </anchor>
          </controlPr>
        </control>
      </mc:Choice>
      <mc:Fallback>
        <control shapeId="2058" r:id="rId25" name="OptionButton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申込書1</vt:lpstr>
      <vt:lpstr>入力例</vt:lpstr>
      <vt:lpstr>申込書1!Print_Area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まりえ</dc:creator>
  <cp:lastModifiedBy>阿部 まりえ</cp:lastModifiedBy>
  <cp:lastPrinted>2023-08-04T06:17:47Z</cp:lastPrinted>
  <dcterms:created xsi:type="dcterms:W3CDTF">2023-05-30T06:00:45Z</dcterms:created>
  <dcterms:modified xsi:type="dcterms:W3CDTF">2023-08-04T06:34:17Z</dcterms:modified>
</cp:coreProperties>
</file>