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t-sato\OneDrive\デスクトップ\"/>
    </mc:Choice>
  </mc:AlternateContent>
  <xr:revisionPtr revIDLastSave="0" documentId="13_ncr:1_{B74849FB-EC14-4C24-8C9D-6E380B947B12}" xr6:coauthVersionLast="47" xr6:coauthVersionMax="47" xr10:uidLastSave="{00000000-0000-0000-0000-000000000000}"/>
  <workbookProtection workbookAlgorithmName="SHA-512" workbookHashValue="ytJ839iw607MP92AZqueDCEbIeJrGencGpK5+3NjbedXS+sxSFBfqiEZLEKlUGLwGGNHOh0g4H3a2F17WJPXzg==" workbookSaltValue="mK8TbsfsH6xS1viJt7/kdA==" workbookSpinCount="100000" lockStructure="1"/>
  <bookViews>
    <workbookView xWindow="-120" yWindow="-120" windowWidth="29040" windowHeight="15840" xr2:uid="{00000000-000D-0000-FFFF-FFFF00000000}"/>
  </bookViews>
  <sheets>
    <sheet name="1.はじめにお読みください！" sheetId="3" r:id="rId1"/>
    <sheet name="2.「加入・履行証明書」発行基準" sheetId="6" r:id="rId2"/>
    <sheet name="3.「加入・履行証明願」提出前確認様式" sheetId="1" r:id="rId3"/>
    <sheet name="4.手帳更新が無かった被共済者（ア、イ）が多数の場合" sheetId="2" r:id="rId4"/>
    <sheet name="5.申請時に必要な書類について" sheetId="5" r:id="rId5"/>
    <sheet name="6.「加入・履行証明書」Q＆A" sheetId="8" r:id="rId6"/>
  </sheets>
  <definedNames>
    <definedName name="_xlnm.Print_Area" localSheetId="0">'1.はじめにお読みください！'!$A$1:$AQ$42</definedName>
    <definedName name="_xlnm.Print_Area" localSheetId="1">'2.「加入・履行証明書」発行基準'!$A$1:$V$75</definedName>
    <definedName name="_xlnm.Print_Area" localSheetId="2">'3.「加入・履行証明願」提出前確認様式'!$A$1:$V$122</definedName>
    <definedName name="_xlnm.Print_Area" localSheetId="3">'4.手帳更新が無かった被共済者（ア、イ）が多数の場合'!$A$1:$T$94</definedName>
    <definedName name="_xlnm.Print_Area" localSheetId="4">'5.申請時に必要な書類について'!$A$1:$V$39</definedName>
    <definedName name="_xlnm.Print_Area" localSheetId="5">'6.「加入・履行証明書」Q＆A'!$A$1:$V$86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3" i="1" l="1"/>
  <c r="J43" i="1" s="1"/>
  <c r="S22" i="1"/>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 r="M4" i="2"/>
  <c r="M3"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N63" i="1"/>
  <c r="N62" i="1"/>
  <c r="N61" i="1"/>
  <c r="N60" i="1"/>
  <c r="N59" i="1"/>
  <c r="N52" i="1"/>
  <c r="N51" i="1"/>
  <c r="N50" i="1"/>
  <c r="N49" i="1"/>
  <c r="N48" i="1"/>
  <c r="B92" i="1" l="1"/>
  <c r="D50" i="2" l="1"/>
  <c r="J1" i="2"/>
  <c r="M92" i="2" l="1"/>
  <c r="N64" i="1" s="1"/>
  <c r="M43" i="2"/>
  <c r="N53" i="1" s="1"/>
  <c r="B25" i="1"/>
  <c r="AQ23" i="1" l="1"/>
  <c r="Q37" i="1"/>
  <c r="E57" i="1" l="1"/>
  <c r="K46" i="1"/>
  <c r="AQ70" i="1" l="1"/>
  <c r="F67" i="1" l="1"/>
  <c r="B83" i="1" s="1"/>
  <c r="B98" i="1" l="1"/>
  <c r="B70" i="1"/>
</calcChain>
</file>

<file path=xl/sharedStrings.xml><?xml version="1.0" encoding="utf-8"?>
<sst xmlns="http://schemas.openxmlformats.org/spreadsheetml/2006/main" count="392" uniqueCount="327">
  <si>
    <t>★注意！！★</t>
    <rPh sb="1" eb="3">
      <t>チュウイ</t>
    </rPh>
    <phoneticPr fontId="3"/>
  </si>
  <si>
    <t>人</t>
    <rPh sb="0" eb="1">
      <t>ニン</t>
    </rPh>
    <phoneticPr fontId="3"/>
  </si>
  <si>
    <t>ア</t>
  </si>
  <si>
    <t>イ</t>
  </si>
  <si>
    <t>ウ</t>
  </si>
  <si>
    <t>電子申請方式において、自社で負担した退職金ポイントの額</t>
    <rPh sb="0" eb="4">
      <t>デンシシンセイ</t>
    </rPh>
    <rPh sb="4" eb="6">
      <t>ホウシキ</t>
    </rPh>
    <rPh sb="11" eb="13">
      <t>ジシャ</t>
    </rPh>
    <rPh sb="14" eb="16">
      <t>フタン</t>
    </rPh>
    <rPh sb="18" eb="21">
      <t>タイショクキン</t>
    </rPh>
    <rPh sb="26" eb="27">
      <t>ガク</t>
    </rPh>
    <phoneticPr fontId="3"/>
  </si>
  <si>
    <t>円</t>
    <rPh sb="0" eb="1">
      <t>エン</t>
    </rPh>
    <phoneticPr fontId="3"/>
  </si>
  <si>
    <t>電子申請方式において、元請に負担してもらった退職金ポイントの額</t>
    <rPh sb="0" eb="4">
      <t>デンシシンセイ</t>
    </rPh>
    <rPh sb="4" eb="6">
      <t>ホウシキ</t>
    </rPh>
    <rPh sb="11" eb="13">
      <t>モトウケ</t>
    </rPh>
    <rPh sb="14" eb="16">
      <t>フタン</t>
    </rPh>
    <rPh sb="22" eb="25">
      <t>タイショクキン</t>
    </rPh>
    <rPh sb="30" eb="31">
      <t>ガク</t>
    </rPh>
    <phoneticPr fontId="3"/>
  </si>
  <si>
    <t>計</t>
    <rPh sb="0" eb="1">
      <t>ケイ</t>
    </rPh>
    <phoneticPr fontId="3"/>
  </si>
  <si>
    <t>A</t>
    <phoneticPr fontId="3"/>
  </si>
  <si>
    <t>■</t>
    <phoneticPr fontId="3"/>
  </si>
  <si>
    <t>円</t>
    <phoneticPr fontId="3"/>
  </si>
  <si>
    <t>（ア）</t>
    <phoneticPr fontId="3"/>
  </si>
  <si>
    <t>加入後1年未満の被共済者</t>
    <phoneticPr fontId="3"/>
  </si>
  <si>
    <t>人について記入してください</t>
    <rPh sb="0" eb="1">
      <t>ニン</t>
    </rPh>
    <phoneticPr fontId="3"/>
  </si>
  <si>
    <t>NO.</t>
    <phoneticPr fontId="3"/>
  </si>
  <si>
    <t>被共済者番号</t>
    <rPh sb="0" eb="4">
      <t>ヒキョウサイシャ</t>
    </rPh>
    <rPh sb="4" eb="6">
      <t>バンゴウ</t>
    </rPh>
    <phoneticPr fontId="3"/>
  </si>
  <si>
    <t>被共済者氏名</t>
    <rPh sb="0" eb="4">
      <t>ヒキョウサイシャ</t>
    </rPh>
    <rPh sb="4" eb="6">
      <t>シメイ</t>
    </rPh>
    <phoneticPr fontId="3"/>
  </si>
  <si>
    <t>発行基準を満たす
退職給付拠出額</t>
    <phoneticPr fontId="3"/>
  </si>
  <si>
    <t>・・・C</t>
    <phoneticPr fontId="3"/>
  </si>
  <si>
    <t>（イ）</t>
    <phoneticPr fontId="3"/>
  </si>
  <si>
    <t>・・・D</t>
    <phoneticPr fontId="3"/>
  </si>
  <si>
    <t>御社の発行基準を満たす退職給付拠出額は・・・</t>
    <rPh sb="0" eb="2">
      <t>オンシャ</t>
    </rPh>
    <phoneticPr fontId="3"/>
  </si>
  <si>
    <t>B＋C +D＝</t>
    <phoneticPr fontId="3"/>
  </si>
  <si>
    <r>
      <t>・・・</t>
    </r>
    <r>
      <rPr>
        <b/>
        <sz val="16"/>
        <color theme="1"/>
        <rFont val="游ゴシック"/>
        <family val="3"/>
        <charset val="128"/>
        <scheme val="minor"/>
      </rPr>
      <t>E</t>
    </r>
    <phoneticPr fontId="3"/>
  </si>
  <si>
    <t>※1</t>
    <phoneticPr fontId="3"/>
  </si>
  <si>
    <t>申請時に必要な書類について</t>
    <rPh sb="0" eb="3">
      <t>シンセイジ</t>
    </rPh>
    <rPh sb="4" eb="6">
      <t>ヒツヨウ</t>
    </rPh>
    <rPh sb="7" eb="9">
      <t>ショルイ</t>
    </rPh>
    <phoneticPr fontId="3"/>
  </si>
  <si>
    <t>①</t>
    <phoneticPr fontId="3"/>
  </si>
  <si>
    <t>共済手帳受払簿（写し）</t>
    <rPh sb="0" eb="4">
      <t>キョウサイテチョウ</t>
    </rPh>
    <rPh sb="4" eb="7">
      <t>ウケハライボ</t>
    </rPh>
    <rPh sb="8" eb="9">
      <t>ウツ</t>
    </rPh>
    <phoneticPr fontId="3"/>
  </si>
  <si>
    <t>基本的には1部お送りください。（返却いたしません）</t>
    <rPh sb="0" eb="3">
      <t>キホンテキ</t>
    </rPh>
    <rPh sb="6" eb="7">
      <t>ブ</t>
    </rPh>
    <rPh sb="8" eb="9">
      <t>オク</t>
    </rPh>
    <rPh sb="16" eb="18">
      <t>ヘンキャク</t>
    </rPh>
    <phoneticPr fontId="3"/>
  </si>
  <si>
    <t>②</t>
    <phoneticPr fontId="3"/>
  </si>
  <si>
    <t>前年度の繰り越した証紙の枚数を必ず期首にご記入ください。</t>
    <rPh sb="0" eb="3">
      <t>ゼンネンド</t>
    </rPh>
    <rPh sb="4" eb="5">
      <t>ク</t>
    </rPh>
    <rPh sb="6" eb="7">
      <t>コ</t>
    </rPh>
    <rPh sb="9" eb="11">
      <t>ショウシ</t>
    </rPh>
    <rPh sb="12" eb="14">
      <t>マイスウ</t>
    </rPh>
    <rPh sb="15" eb="16">
      <t>カナラ</t>
    </rPh>
    <rPh sb="17" eb="19">
      <t>キシュ</t>
    </rPh>
    <rPh sb="21" eb="23">
      <t>キニュウ</t>
    </rPh>
    <phoneticPr fontId="3"/>
  </si>
  <si>
    <t>③</t>
    <phoneticPr fontId="3"/>
  </si>
  <si>
    <t>被共済者がいる場合に添付してください。</t>
    <phoneticPr fontId="3"/>
  </si>
  <si>
    <t>「現場で作業せず会社で作業した」等の理由で、出勤しているにも関わらず証紙の貼付がなかった</t>
    <rPh sb="1" eb="3">
      <t>ゲンバ</t>
    </rPh>
    <rPh sb="4" eb="6">
      <t>サギョウ</t>
    </rPh>
    <rPh sb="8" eb="10">
      <t>カイシャ</t>
    </rPh>
    <rPh sb="11" eb="13">
      <t>サギョウ</t>
    </rPh>
    <rPh sb="16" eb="17">
      <t>トウ</t>
    </rPh>
    <rPh sb="18" eb="20">
      <t>リユウ</t>
    </rPh>
    <rPh sb="22" eb="24">
      <t>シュッキン</t>
    </rPh>
    <rPh sb="30" eb="31">
      <t>カカ</t>
    </rPh>
    <rPh sb="34" eb="36">
      <t>ショウシ</t>
    </rPh>
    <rPh sb="37" eb="39">
      <t>チョウフ</t>
    </rPh>
    <phoneticPr fontId="3"/>
  </si>
  <si>
    <r>
      <t>日がある場合は、</t>
    </r>
    <r>
      <rPr>
        <b/>
        <sz val="11"/>
        <color rgb="FFFF0000"/>
        <rFont val="游ゴシック"/>
        <family val="3"/>
        <charset val="128"/>
        <scheme val="minor"/>
      </rPr>
      <t>証紙の貼付のあった日にちにマーカー等で印をつけてください</t>
    </r>
    <r>
      <rPr>
        <sz val="11"/>
        <color theme="1"/>
        <rFont val="游ゴシック"/>
        <family val="2"/>
        <charset val="128"/>
        <scheme val="minor"/>
      </rPr>
      <t>。</t>
    </r>
    <rPh sb="0" eb="1">
      <t>ヒ</t>
    </rPh>
    <rPh sb="4" eb="6">
      <t>バアイ</t>
    </rPh>
    <rPh sb="8" eb="10">
      <t>ショウシ</t>
    </rPh>
    <rPh sb="11" eb="13">
      <t>チョウフ</t>
    </rPh>
    <rPh sb="17" eb="18">
      <t>ヒ</t>
    </rPh>
    <rPh sb="25" eb="26">
      <t>トウ</t>
    </rPh>
    <rPh sb="27" eb="28">
      <t>シルシ</t>
    </rPh>
    <phoneticPr fontId="3"/>
  </si>
  <si>
    <t>④</t>
    <phoneticPr fontId="3"/>
  </si>
  <si>
    <t>建退共制度に係る被共済者就労状況報告書</t>
    <rPh sb="0" eb="3">
      <t>ケンタイキョウ</t>
    </rPh>
    <rPh sb="3" eb="5">
      <t>セイド</t>
    </rPh>
    <rPh sb="6" eb="7">
      <t>カカ</t>
    </rPh>
    <rPh sb="8" eb="12">
      <t>ヒキョウサイシャ</t>
    </rPh>
    <rPh sb="12" eb="14">
      <t>シュウロウ</t>
    </rPh>
    <rPh sb="14" eb="16">
      <t>ジョウキョウ</t>
    </rPh>
    <rPh sb="16" eb="19">
      <t>ホウコクショ</t>
    </rPh>
    <phoneticPr fontId="3"/>
  </si>
  <si>
    <t>決算期間内においてもっとも請負金額の大きい工事に関する就労状況報告書（写し）を</t>
    <rPh sb="0" eb="5">
      <t>ケッサンキカンナイ</t>
    </rPh>
    <rPh sb="13" eb="15">
      <t>ウケオイ</t>
    </rPh>
    <rPh sb="15" eb="17">
      <t>キンガク</t>
    </rPh>
    <rPh sb="18" eb="19">
      <t>オオ</t>
    </rPh>
    <rPh sb="21" eb="23">
      <t>コウジ</t>
    </rPh>
    <rPh sb="24" eb="25">
      <t>カン</t>
    </rPh>
    <rPh sb="35" eb="36">
      <t>ウツ</t>
    </rPh>
    <phoneticPr fontId="3"/>
  </si>
  <si>
    <t>⑥</t>
    <phoneticPr fontId="3"/>
  </si>
  <si>
    <t>500円の郵便小為替</t>
    <rPh sb="3" eb="4">
      <t>エン</t>
    </rPh>
    <rPh sb="5" eb="10">
      <t>ユウビンコガワセ</t>
    </rPh>
    <phoneticPr fontId="3"/>
  </si>
  <si>
    <t>⑦</t>
    <phoneticPr fontId="3"/>
  </si>
  <si>
    <t>≪ 郵送でのご提出のお願い ≫</t>
    <rPh sb="2" eb="4">
      <t>ユウソウ</t>
    </rPh>
    <rPh sb="7" eb="9">
      <t>テイシュツ</t>
    </rPh>
    <rPh sb="12" eb="13">
      <t>ネガ</t>
    </rPh>
    <phoneticPr fontId="3"/>
  </si>
  <si>
    <t>⑧</t>
    <phoneticPr fontId="3"/>
  </si>
  <si>
    <r>
      <t>・・・</t>
    </r>
    <r>
      <rPr>
        <b/>
        <sz val="16"/>
        <color theme="1"/>
        <rFont val="游ゴシック"/>
        <family val="3"/>
        <charset val="128"/>
        <scheme val="minor"/>
      </rPr>
      <t>B</t>
    </r>
    <phoneticPr fontId="3"/>
  </si>
  <si>
    <t>直前決算日における直近１か年間の共済証紙購入額</t>
    <rPh sb="16" eb="20">
      <t>キョウサイショウシ</t>
    </rPh>
    <rPh sb="20" eb="23">
      <t>コウニュウガク</t>
    </rPh>
    <phoneticPr fontId="3"/>
  </si>
  <si>
    <t>直前決算日における直近1か年の手帳更新数・・・・・・・・・・・・・・・</t>
    <rPh sb="0" eb="2">
      <t>チョクゼン</t>
    </rPh>
    <rPh sb="2" eb="5">
      <t>ケッサンビ</t>
    </rPh>
    <rPh sb="9" eb="11">
      <t>チョッキン</t>
    </rPh>
    <rPh sb="13" eb="14">
      <t>ネン</t>
    </rPh>
    <rPh sb="15" eb="17">
      <t>テチョウ</t>
    </rPh>
    <rPh sb="17" eb="20">
      <t>コウシンスウ</t>
    </rPh>
    <phoneticPr fontId="3"/>
  </si>
  <si>
    <t>加入後1年未満である・・・・・・・・・・・・・・・・・・・・・・・</t>
    <rPh sb="0" eb="3">
      <t>カニュウゴ</t>
    </rPh>
    <rPh sb="4" eb="7">
      <t>ネンミマン</t>
    </rPh>
    <phoneticPr fontId="3"/>
  </si>
  <si>
    <t>電子申請方式で掛金納付を行っている・・・・・・・・・・・・・・・</t>
    <rPh sb="0" eb="4">
      <t>デンシシンセイ</t>
    </rPh>
    <rPh sb="4" eb="6">
      <t>ホウシキ</t>
    </rPh>
    <rPh sb="7" eb="9">
      <t>カケキン</t>
    </rPh>
    <rPh sb="9" eb="11">
      <t>ノウフ</t>
    </rPh>
    <rPh sb="12" eb="13">
      <t>オコナ</t>
    </rPh>
    <phoneticPr fontId="3"/>
  </si>
  <si>
    <t>直前決算日における被共済者数・・・・・・・・・・・・・・・</t>
    <rPh sb="0" eb="2">
      <t>チョクゼン</t>
    </rPh>
    <rPh sb="2" eb="5">
      <t>ケッサンビ</t>
    </rPh>
    <rPh sb="9" eb="10">
      <t>ヒ</t>
    </rPh>
    <rPh sb="10" eb="13">
      <t>キョウサイシャ</t>
    </rPh>
    <rPh sb="13" eb="14">
      <t>スウ</t>
    </rPh>
    <phoneticPr fontId="3"/>
  </si>
  <si>
    <t>冊</t>
    <rPh sb="0" eb="1">
      <t>サツ</t>
    </rPh>
    <phoneticPr fontId="3"/>
  </si>
  <si>
    <t>加入・履行証明願　2部</t>
    <rPh sb="0" eb="2">
      <t>カニュウ</t>
    </rPh>
    <rPh sb="3" eb="8">
      <t>リコウショウメイネガ</t>
    </rPh>
    <rPh sb="10" eb="11">
      <t>ブ</t>
    </rPh>
    <phoneticPr fontId="3"/>
  </si>
  <si>
    <t>⑨</t>
    <phoneticPr fontId="3"/>
  </si>
  <si>
    <t>ア～ウの合計</t>
    <rPh sb="4" eb="6">
      <t>ゴウケイ</t>
    </rPh>
    <phoneticPr fontId="3"/>
  </si>
  <si>
    <t>※</t>
  </si>
  <si>
    <t>更新がなかった手帳については、理由が次のア～ウに該当していること。</t>
    <phoneticPr fontId="3"/>
  </si>
  <si>
    <t>電子申請方式で自社の従業員に掛金を充当した額</t>
    <phoneticPr fontId="3"/>
  </si>
  <si>
    <t>（１）</t>
    <phoneticPr fontId="3"/>
  </si>
  <si>
    <t>電子申請方式で元請から掛金を充当してもらった額</t>
    <phoneticPr fontId="3"/>
  </si>
  <si>
    <t>共済証紙購入額</t>
    <phoneticPr fontId="3"/>
  </si>
  <si>
    <t>前年度から繰り越した共済証紙の額</t>
    <phoneticPr fontId="3"/>
  </si>
  <si>
    <t>（2）</t>
    <phoneticPr fontId="3"/>
  </si>
  <si>
    <t>（3）</t>
    <phoneticPr fontId="3"/>
  </si>
  <si>
    <t>（4）</t>
    <phoneticPr fontId="3"/>
  </si>
  <si>
    <t>（5）</t>
    <phoneticPr fontId="3"/>
  </si>
  <si>
    <t xml:space="preserve">ア </t>
    <phoneticPr fontId="3"/>
  </si>
  <si>
    <t>加入後1年未満</t>
    <phoneticPr fontId="3"/>
  </si>
  <si>
    <t xml:space="preserve">イ </t>
    <phoneticPr fontId="3"/>
  </si>
  <si>
    <t xml:space="preserve">ウ </t>
    <phoneticPr fontId="3"/>
  </si>
  <si>
    <t>電子申請方式により掛金が納付されている</t>
    <phoneticPr fontId="3"/>
  </si>
  <si>
    <t>元請から現物交付された共済証紙の額から下請に現物交付した共済証紙の額を控除</t>
    <phoneticPr fontId="3"/>
  </si>
  <si>
    <t>した額</t>
    <phoneticPr fontId="3"/>
  </si>
  <si>
    <r>
      <rPr>
        <b/>
        <sz val="11"/>
        <color theme="1"/>
        <rFont val="游ゴシック"/>
        <family val="3"/>
        <charset val="128"/>
        <scheme val="minor"/>
      </rPr>
      <t>（※2）」</t>
    </r>
    <r>
      <rPr>
        <sz val="11"/>
        <color theme="1"/>
        <rFont val="游ゴシック"/>
        <family val="3"/>
        <charset val="128"/>
        <scheme val="minor"/>
      </rPr>
      <t>であること</t>
    </r>
    <phoneticPr fontId="3"/>
  </si>
  <si>
    <t xml:space="preserve"> 共済証紙貼付方式を採用する公共工事を行っている場合は、当該公共工事に係る「工事別共済証紙受払簿」 </t>
  </si>
  <si>
    <t>が工事完成後１年間事務所に備え付けられていること</t>
  </si>
  <si>
    <t>下請業者への適正な掛金充当又は証紙の交付</t>
    <phoneticPr fontId="3"/>
  </si>
  <si>
    <t>共済証紙貼付方式を採用する公共工事について</t>
    <phoneticPr fontId="3"/>
  </si>
  <si>
    <t>建退共本部基準（320円）×　21日　＝　6,720円</t>
  </si>
  <si>
    <t xml:space="preserve">※2 </t>
    <phoneticPr fontId="3"/>
  </si>
  <si>
    <r>
      <t>建退共秋田県支部基準　6,720　×　2/3　＝　</t>
    </r>
    <r>
      <rPr>
        <b/>
        <sz val="11"/>
        <color rgb="FF0000FF"/>
        <rFont val="游ゴシック"/>
        <family val="3"/>
        <charset val="128"/>
        <scheme val="minor"/>
      </rPr>
      <t>4,480円</t>
    </r>
    <phoneticPr fontId="3"/>
  </si>
  <si>
    <t>切手を貼った返信用封筒（必ず宛名も明記してください）</t>
    <rPh sb="0" eb="2">
      <t>キッテ</t>
    </rPh>
    <rPh sb="3" eb="4">
      <t>ハ</t>
    </rPh>
    <rPh sb="6" eb="9">
      <t>ヘンシンヨウ</t>
    </rPh>
    <rPh sb="9" eb="11">
      <t>フウトウ</t>
    </rPh>
    <rPh sb="12" eb="13">
      <t>カナラ</t>
    </rPh>
    <rPh sb="14" eb="16">
      <t>アテナ</t>
    </rPh>
    <rPh sb="17" eb="19">
      <t>メイキ</t>
    </rPh>
    <phoneticPr fontId="3"/>
  </si>
  <si>
    <t>経営事項審査の工事種類別完成工事高のコピー　または　決算変更届の中の</t>
    <rPh sb="0" eb="2">
      <t>ケイエイ</t>
    </rPh>
    <rPh sb="2" eb="4">
      <t>ジコウ</t>
    </rPh>
    <rPh sb="4" eb="6">
      <t>シンサ</t>
    </rPh>
    <rPh sb="7" eb="9">
      <t>コウジ</t>
    </rPh>
    <rPh sb="9" eb="11">
      <t>シュルイ</t>
    </rPh>
    <rPh sb="11" eb="12">
      <t>ベツ</t>
    </rPh>
    <rPh sb="12" eb="14">
      <t>カンセイ</t>
    </rPh>
    <rPh sb="14" eb="16">
      <t>コウジ</t>
    </rPh>
    <rPh sb="16" eb="17">
      <t>ダカ</t>
    </rPh>
    <phoneticPr fontId="3"/>
  </si>
  <si>
    <t>原則すべて郵送対応とさせていただきます。</t>
    <rPh sb="0" eb="2">
      <t>ゲンソク</t>
    </rPh>
    <rPh sb="5" eb="7">
      <t>ユウソウ</t>
    </rPh>
    <rPh sb="7" eb="9">
      <t>タイオウ</t>
    </rPh>
    <phoneticPr fontId="3"/>
  </si>
  <si>
    <r>
      <rPr>
        <b/>
        <u/>
        <sz val="16"/>
        <color rgb="FFFF0000"/>
        <rFont val="游ゴシック"/>
        <family val="3"/>
        <charset val="128"/>
        <scheme val="minor"/>
      </rPr>
      <t>発行まで1週間ほどお時間をいただきます</t>
    </r>
    <r>
      <rPr>
        <b/>
        <sz val="16"/>
        <color rgb="FFFF0000"/>
        <rFont val="游ゴシック"/>
        <family val="3"/>
        <charset val="128"/>
        <scheme val="minor"/>
      </rPr>
      <t>ので、日にちに余裕を</t>
    </r>
    <rPh sb="0" eb="2">
      <t>ハッコウ</t>
    </rPh>
    <rPh sb="5" eb="7">
      <t>シュウカン</t>
    </rPh>
    <rPh sb="10" eb="12">
      <t>ジカン</t>
    </rPh>
    <rPh sb="22" eb="23">
      <t>ヒ</t>
    </rPh>
    <rPh sb="26" eb="28">
      <t>ヨユウ</t>
    </rPh>
    <phoneticPr fontId="3"/>
  </si>
  <si>
    <t>A（御社の実際の退職給付拠出額）が少なければ発行不可です。</t>
    <phoneticPr fontId="3"/>
  </si>
  <si>
    <t>建退共秋田県支部は退職給付拠出額を、全国基準の2/3に基準を緩和しています。</t>
    <phoneticPr fontId="3"/>
  </si>
  <si>
    <t>元請から現物交付された共済証紙の金額</t>
    <phoneticPr fontId="3"/>
  </si>
  <si>
    <t>下請へ交付した共済証紙の金額</t>
    <phoneticPr fontId="3"/>
  </si>
  <si>
    <t>このシートは5人分しか記載できません。</t>
    <rPh sb="7" eb="9">
      <t>ニンブン</t>
    </rPh>
    <rPh sb="11" eb="13">
      <t>キサイ</t>
    </rPh>
    <phoneticPr fontId="3"/>
  </si>
  <si>
    <t>のシートをご使用ください。</t>
    <phoneticPr fontId="3"/>
  </si>
  <si>
    <t>問1.  御社の直前決算日における被共済者の内訳を入力してください</t>
    <rPh sb="0" eb="1">
      <t>トイ</t>
    </rPh>
    <rPh sb="5" eb="7">
      <t>オンシャ</t>
    </rPh>
    <rPh sb="8" eb="10">
      <t>チョクゼン</t>
    </rPh>
    <rPh sb="10" eb="13">
      <t>ケッサンビ</t>
    </rPh>
    <rPh sb="17" eb="21">
      <t>ヒキョウサイシャ</t>
    </rPh>
    <rPh sb="22" eb="24">
      <t>ウチワケ</t>
    </rPh>
    <rPh sb="25" eb="27">
      <t>ニュウリョク</t>
    </rPh>
    <phoneticPr fontId="3"/>
  </si>
  <si>
    <r>
      <t xml:space="preserve">問3. </t>
    </r>
    <r>
      <rPr>
        <b/>
        <sz val="12"/>
        <color rgb="FF00B050"/>
        <rFont val="游ゴシック"/>
        <family val="3"/>
        <charset val="128"/>
        <scheme val="minor"/>
      </rPr>
      <t>発行基準を満たす退職給付拠出額</t>
    </r>
    <r>
      <rPr>
        <b/>
        <sz val="11"/>
        <color rgb="FF0000FF"/>
        <rFont val="游ゴシック"/>
        <family val="3"/>
        <charset val="128"/>
        <scheme val="minor"/>
      </rPr>
      <t>を、次の表により計算してください</t>
    </r>
    <rPh sb="0" eb="1">
      <t>トイ</t>
    </rPh>
    <rPh sb="4" eb="8">
      <t>ハッコウキジュン</t>
    </rPh>
    <rPh sb="9" eb="10">
      <t>ミ</t>
    </rPh>
    <rPh sb="21" eb="22">
      <t>ツギ</t>
    </rPh>
    <rPh sb="23" eb="24">
      <t>ヒョウ</t>
    </rPh>
    <rPh sb="27" eb="29">
      <t>ケイサン</t>
    </rPh>
    <phoneticPr fontId="3"/>
  </si>
  <si>
    <t>共済手帳更新数についての判定（数字を入れていくと判定が出ます）</t>
    <rPh sb="12" eb="14">
      <t>ハンテイ</t>
    </rPh>
    <rPh sb="15" eb="17">
      <t>スウジ</t>
    </rPh>
    <rPh sb="18" eb="19">
      <t>イ</t>
    </rPh>
    <rPh sb="24" eb="26">
      <t>ハンテイ</t>
    </rPh>
    <rPh sb="27" eb="28">
      <t>デ</t>
    </rPh>
    <phoneticPr fontId="3"/>
  </si>
  <si>
    <t>退職給付拠出額の判定(A~Eに数字が入ると判定が出ます）</t>
    <rPh sb="8" eb="10">
      <t>ハンテイ</t>
    </rPh>
    <rPh sb="15" eb="17">
      <t>スウジ</t>
    </rPh>
    <rPh sb="18" eb="19">
      <t>ハイ</t>
    </rPh>
    <rPh sb="21" eb="23">
      <t>ハンテイ</t>
    </rPh>
    <rPh sb="24" eb="25">
      <t>デ</t>
    </rPh>
    <phoneticPr fontId="3"/>
  </si>
  <si>
    <t>＜証明書発行の可否＞</t>
    <rPh sb="1" eb="4">
      <t>ショウメイショ</t>
    </rPh>
    <rPh sb="4" eb="6">
      <t>ハッコウ</t>
    </rPh>
    <rPh sb="7" eb="9">
      <t>カヒ</t>
    </rPh>
    <phoneticPr fontId="3"/>
  </si>
  <si>
    <t>電子申請方式で下請の従業員に対し掛金充当した額</t>
    <rPh sb="7" eb="9">
      <t>シタウケ</t>
    </rPh>
    <rPh sb="10" eb="13">
      <t>ジュウギョウイン</t>
    </rPh>
    <rPh sb="14" eb="15">
      <t>タイ</t>
    </rPh>
    <rPh sb="16" eb="18">
      <t>カケキン</t>
    </rPh>
    <rPh sb="18" eb="20">
      <t>ジュウトウ</t>
    </rPh>
    <rPh sb="22" eb="23">
      <t>ガク</t>
    </rPh>
    <phoneticPr fontId="24"/>
  </si>
  <si>
    <t>問１②に該当する方がいる場合、その方の退職給付拠出額</t>
    <rPh sb="0" eb="1">
      <t>トイ</t>
    </rPh>
    <rPh sb="4" eb="6">
      <t>ガイトウ</t>
    </rPh>
    <rPh sb="8" eb="9">
      <t>カタ</t>
    </rPh>
    <rPh sb="12" eb="14">
      <t>バアイ</t>
    </rPh>
    <rPh sb="17" eb="18">
      <t>カタ</t>
    </rPh>
    <rPh sb="19" eb="21">
      <t>タイショク</t>
    </rPh>
    <rPh sb="21" eb="23">
      <t>キュウフ</t>
    </rPh>
    <rPh sb="23" eb="25">
      <t>キョシュツ</t>
    </rPh>
    <rPh sb="25" eb="26">
      <t>ガク</t>
    </rPh>
    <phoneticPr fontId="3"/>
  </si>
  <si>
    <t>季節労働者、高齢、病弱等個人的事情等により年間労働日数が少ない</t>
    <rPh sb="17" eb="18">
      <t>トウ</t>
    </rPh>
    <phoneticPr fontId="3"/>
  </si>
  <si>
    <t>Ⅰ</t>
    <phoneticPr fontId="3"/>
  </si>
  <si>
    <t>Ⅱ</t>
    <phoneticPr fontId="3"/>
  </si>
  <si>
    <t>Ⅲ</t>
    <phoneticPr fontId="3"/>
  </si>
  <si>
    <t>1のイの方（個人的事情等により年間就労日数が少ない（季節労働者・高齢者・病弱等））に</t>
    <rPh sb="11" eb="12">
      <t>トウ</t>
    </rPh>
    <phoneticPr fontId="3"/>
  </si>
  <si>
    <t>のシートもご使用ください。</t>
    <phoneticPr fontId="3"/>
  </si>
  <si>
    <t>「共済手帳更新数」について</t>
    <phoneticPr fontId="3"/>
  </si>
  <si>
    <t>個人的事情等により年間就労日数が少ない（季節労働者・高齢者・病弱等）・・・</t>
    <rPh sb="0" eb="3">
      <t>コジンテキ</t>
    </rPh>
    <rPh sb="3" eb="5">
      <t>ジジョウ</t>
    </rPh>
    <rPh sb="5" eb="6">
      <t>トウ</t>
    </rPh>
    <rPh sb="9" eb="11">
      <t>ネンカン</t>
    </rPh>
    <rPh sb="11" eb="13">
      <t>シュウロウ</t>
    </rPh>
    <rPh sb="13" eb="15">
      <t>ニッスウ</t>
    </rPh>
    <rPh sb="16" eb="17">
      <t>スク</t>
    </rPh>
    <rPh sb="20" eb="25">
      <t>キセツロウドウシャ</t>
    </rPh>
    <rPh sb="26" eb="29">
      <t>コウレイシャ</t>
    </rPh>
    <rPh sb="30" eb="32">
      <t>ビョウジャク</t>
    </rPh>
    <rPh sb="32" eb="33">
      <t>トウ</t>
    </rPh>
    <phoneticPr fontId="3"/>
  </si>
  <si>
    <t>・</t>
    <phoneticPr fontId="3"/>
  </si>
  <si>
    <t>アに該当します。</t>
    <phoneticPr fontId="3"/>
  </si>
  <si>
    <t>＜条件付き発行＞</t>
    <rPh sb="1" eb="3">
      <t>ジョウケン</t>
    </rPh>
    <rPh sb="3" eb="4">
      <t>ツ</t>
    </rPh>
    <rPh sb="5" eb="7">
      <t>ハッコウ</t>
    </rPh>
    <phoneticPr fontId="3"/>
  </si>
  <si>
    <t>会社に手帳を所持している人がおらず、下請への現物交付のみ行っている場合、</t>
    <rPh sb="0" eb="2">
      <t>カイシャ</t>
    </rPh>
    <rPh sb="3" eb="5">
      <t>テチョウ</t>
    </rPh>
    <rPh sb="6" eb="8">
      <t>ショジ</t>
    </rPh>
    <rPh sb="12" eb="13">
      <t>ヒト</t>
    </rPh>
    <rPh sb="18" eb="20">
      <t>シタウケ</t>
    </rPh>
    <rPh sb="22" eb="24">
      <t>ゲンブツ</t>
    </rPh>
    <rPh sb="24" eb="26">
      <t>コウフ</t>
    </rPh>
    <rPh sb="28" eb="29">
      <t>オコナ</t>
    </rPh>
    <rPh sb="33" eb="35">
      <t>バアイ</t>
    </rPh>
    <phoneticPr fontId="3"/>
  </si>
  <si>
    <t>証紙を適切に購入し適切に下請へ交付していることが確認できれば証明書の発行が可能です。</t>
    <rPh sb="0" eb="2">
      <t>ショウシ</t>
    </rPh>
    <rPh sb="3" eb="5">
      <t>テキセツ</t>
    </rPh>
    <rPh sb="6" eb="8">
      <t>コウニュウ</t>
    </rPh>
    <rPh sb="9" eb="11">
      <t>テキセツ</t>
    </rPh>
    <rPh sb="12" eb="14">
      <t>シタウケ</t>
    </rPh>
    <rPh sb="15" eb="17">
      <t>コウフ</t>
    </rPh>
    <rPh sb="24" eb="26">
      <t>カクニン</t>
    </rPh>
    <rPh sb="30" eb="33">
      <t>ショウメイショ</t>
    </rPh>
    <rPh sb="34" eb="36">
      <t>ハッコウ</t>
    </rPh>
    <rPh sb="37" eb="39">
      <t>カノウ</t>
    </rPh>
    <phoneticPr fontId="3"/>
  </si>
  <si>
    <t>＜条件付き発行＞について</t>
    <phoneticPr fontId="3"/>
  </si>
  <si>
    <t>＜出勤簿提出の有無＞</t>
    <rPh sb="1" eb="4">
      <t>シュッキンボ</t>
    </rPh>
    <rPh sb="4" eb="6">
      <t>テイシュツ</t>
    </rPh>
    <rPh sb="7" eb="9">
      <t>ウム</t>
    </rPh>
    <phoneticPr fontId="3"/>
  </si>
  <si>
    <t>書類のご提出をお願いします。</t>
    <rPh sb="0" eb="2">
      <t>ショルイ</t>
    </rPh>
    <rPh sb="4" eb="6">
      <t>テイシュツ</t>
    </rPh>
    <rPh sb="8" eb="9">
      <t>ネガ</t>
    </rPh>
    <phoneticPr fontId="3"/>
  </si>
  <si>
    <t>「発行可能」の判定が出た場合は、「申請時に必要な書類」についてをご確認の上</t>
    <rPh sb="1" eb="3">
      <t>ハッコウ</t>
    </rPh>
    <rPh sb="3" eb="5">
      <t>カノウ</t>
    </rPh>
    <rPh sb="7" eb="9">
      <t>ハンテイ</t>
    </rPh>
    <rPh sb="10" eb="11">
      <t>デ</t>
    </rPh>
    <rPh sb="12" eb="14">
      <t>バアイ</t>
    </rPh>
    <rPh sb="17" eb="20">
      <t>シンセイジ</t>
    </rPh>
    <rPh sb="21" eb="23">
      <t>ヒツヨウ</t>
    </rPh>
    <rPh sb="24" eb="26">
      <t>ショルイ</t>
    </rPh>
    <rPh sb="33" eb="35">
      <t>カクニン</t>
    </rPh>
    <rPh sb="36" eb="37">
      <t>ウエ</t>
    </rPh>
    <phoneticPr fontId="3"/>
  </si>
  <si>
    <t>「発行不可」の判定が出た場合は、お電話で事前連絡の上</t>
    <rPh sb="1" eb="3">
      <t>ハッコウ</t>
    </rPh>
    <rPh sb="3" eb="5">
      <t>フカ</t>
    </rPh>
    <rPh sb="7" eb="9">
      <t>ハンテイ</t>
    </rPh>
    <rPh sb="10" eb="11">
      <t>デ</t>
    </rPh>
    <rPh sb="12" eb="14">
      <t>バアイ</t>
    </rPh>
    <rPh sb="17" eb="19">
      <t>デンワ</t>
    </rPh>
    <rPh sb="20" eb="22">
      <t>ジゼン</t>
    </rPh>
    <rPh sb="22" eb="24">
      <t>レンラク</t>
    </rPh>
    <rPh sb="25" eb="26">
      <t>ウエ</t>
    </rPh>
    <phoneticPr fontId="3"/>
  </si>
  <si>
    <t>この「加入・履行証明願」提出前確認様式は、共済契約者が事前に「加入・履行証明書」の発行の</t>
    <rPh sb="3" eb="5">
      <t>カニュウ</t>
    </rPh>
    <rPh sb="6" eb="8">
      <t>リコウ</t>
    </rPh>
    <rPh sb="8" eb="10">
      <t>ショウメイ</t>
    </rPh>
    <rPh sb="10" eb="11">
      <t>ネガイ</t>
    </rPh>
    <rPh sb="12" eb="14">
      <t>テイシュツ</t>
    </rPh>
    <rPh sb="14" eb="15">
      <t>マエ</t>
    </rPh>
    <rPh sb="15" eb="17">
      <t>カクニン</t>
    </rPh>
    <rPh sb="17" eb="19">
      <t>ヨウシキ</t>
    </rPh>
    <rPh sb="21" eb="23">
      <t>キョウサイ</t>
    </rPh>
    <rPh sb="23" eb="25">
      <t>ケイヤク</t>
    </rPh>
    <rPh sb="25" eb="26">
      <t>シャ</t>
    </rPh>
    <rPh sb="27" eb="29">
      <t>ジゼン</t>
    </rPh>
    <rPh sb="31" eb="33">
      <t>カニュウ</t>
    </rPh>
    <rPh sb="34" eb="39">
      <t>リコウショウメイショ</t>
    </rPh>
    <rPh sb="41" eb="43">
      <t>ハッコウ</t>
    </rPh>
    <phoneticPr fontId="3"/>
  </si>
  <si>
    <t>建退共秋田県支部に「加入・履行証明願」等を提出する前に、必ずこのツールを使って発行が可能</t>
    <rPh sb="0" eb="3">
      <t>ケンタイキョウ</t>
    </rPh>
    <rPh sb="3" eb="8">
      <t>アキタケンシブ</t>
    </rPh>
    <rPh sb="10" eb="12">
      <t>カニュウ</t>
    </rPh>
    <rPh sb="13" eb="15">
      <t>リコウ</t>
    </rPh>
    <rPh sb="15" eb="19">
      <t>ショウメ</t>
    </rPh>
    <rPh sb="19" eb="20">
      <t>トウ</t>
    </rPh>
    <rPh sb="21" eb="23">
      <t>テイシュツ</t>
    </rPh>
    <rPh sb="25" eb="26">
      <t>マエ</t>
    </rPh>
    <rPh sb="28" eb="29">
      <t>カナラ</t>
    </rPh>
    <rPh sb="36" eb="37">
      <t>ツカ</t>
    </rPh>
    <rPh sb="39" eb="41">
      <t>ハッコウ</t>
    </rPh>
    <rPh sb="42" eb="44">
      <t>カノウ</t>
    </rPh>
    <phoneticPr fontId="3"/>
  </si>
  <si>
    <t>かどうかを確認してください。</t>
    <rPh sb="5" eb="7">
      <t>カクニン</t>
    </rPh>
    <phoneticPr fontId="3"/>
  </si>
  <si>
    <t>に提出してください。</t>
    <rPh sb="1" eb="3">
      <t>テイシュツ</t>
    </rPh>
    <phoneticPr fontId="3"/>
  </si>
  <si>
    <t>「申請時に必要な書類」をよくご確認の上、建退共秋田県支部</t>
    <phoneticPr fontId="3"/>
  </si>
  <si>
    <t>・</t>
    <phoneticPr fontId="3"/>
  </si>
  <si>
    <t>「加入・履行証明願」</t>
    <rPh sb="1" eb="3">
      <t>カニュウ</t>
    </rPh>
    <rPh sb="4" eb="6">
      <t>リコウ</t>
    </rPh>
    <rPh sb="6" eb="8">
      <t>ショウメイ</t>
    </rPh>
    <rPh sb="8" eb="9">
      <t>ネガ</t>
    </rPh>
    <phoneticPr fontId="3"/>
  </si>
  <si>
    <t>「加入・履行証明願」提出前事前確認様式</t>
    <phoneticPr fontId="3"/>
  </si>
  <si>
    <t>１～3ページ目を印刷してください。</t>
    <rPh sb="6" eb="7">
      <t>メ</t>
    </rPh>
    <rPh sb="8" eb="10">
      <t>インサツ</t>
    </rPh>
    <phoneticPr fontId="3"/>
  </si>
  <si>
    <t>「手帳更新が無かった被共済者が多数の場合」のシート</t>
    <phoneticPr fontId="3"/>
  </si>
  <si>
    <t>も使用した場合は、このシートの使用したページも印刷して</t>
    <rPh sb="1" eb="3">
      <t>シヨウ</t>
    </rPh>
    <rPh sb="5" eb="7">
      <t>バアイ</t>
    </rPh>
    <rPh sb="15" eb="17">
      <t>シヨウ</t>
    </rPh>
    <rPh sb="23" eb="25">
      <t>インサツ</t>
    </rPh>
    <phoneticPr fontId="3"/>
  </si>
  <si>
    <t>ください。</t>
    <phoneticPr fontId="3"/>
  </si>
  <si>
    <t>「共済手帳受払簿」</t>
    <rPh sb="1" eb="3">
      <t>キョウサイ</t>
    </rPh>
    <rPh sb="3" eb="5">
      <t>テチョウ</t>
    </rPh>
    <rPh sb="5" eb="8">
      <t>ウケバライボ</t>
    </rPh>
    <phoneticPr fontId="3"/>
  </si>
  <si>
    <t>「共済証紙受払簿」</t>
    <rPh sb="1" eb="5">
      <t>キョウサイショウシ</t>
    </rPh>
    <rPh sb="5" eb="8">
      <t>ウケバライボ</t>
    </rPh>
    <phoneticPr fontId="3"/>
  </si>
  <si>
    <t>FAX：０１８－８６５－２３０６</t>
    <phoneticPr fontId="3"/>
  </si>
  <si>
    <t>電話で建退共秋田県支部に連絡の上、次の4点をFAXしてください。</t>
    <rPh sb="0" eb="2">
      <t>デンワ</t>
    </rPh>
    <rPh sb="3" eb="11">
      <t>ケンタイキョウアキタケンシブ</t>
    </rPh>
    <rPh sb="12" eb="14">
      <t>レンラク</t>
    </rPh>
    <rPh sb="15" eb="16">
      <t>ウエ</t>
    </rPh>
    <phoneticPr fontId="3"/>
  </si>
  <si>
    <t>TEL：０１８－８２３－５４９５</t>
    <phoneticPr fontId="3"/>
  </si>
  <si>
    <t>発行が可能と判定が出た場合・・・・</t>
    <rPh sb="0" eb="2">
      <t>ハッコウ</t>
    </rPh>
    <rPh sb="3" eb="5">
      <t>カノウ</t>
    </rPh>
    <rPh sb="6" eb="8">
      <t>ハンテイ</t>
    </rPh>
    <rPh sb="9" eb="10">
      <t>デ</t>
    </rPh>
    <rPh sb="11" eb="13">
      <t>バアイ</t>
    </rPh>
    <phoneticPr fontId="3"/>
  </si>
  <si>
    <t>はじめにお読みください！</t>
    <rPh sb="5" eb="6">
      <t>ヨ</t>
    </rPh>
    <phoneticPr fontId="3"/>
  </si>
  <si>
    <t>「加入・履行証明書」発行基準をよくご確認ください。</t>
    <rPh sb="1" eb="3">
      <t>カニュウ</t>
    </rPh>
    <rPh sb="4" eb="6">
      <t>リコウ</t>
    </rPh>
    <rPh sb="6" eb="8">
      <t>ショウメイ</t>
    </rPh>
    <rPh sb="8" eb="9">
      <t>ショ</t>
    </rPh>
    <rPh sb="10" eb="14">
      <t>ハッコウキジュン</t>
    </rPh>
    <rPh sb="18" eb="20">
      <t>カクニン</t>
    </rPh>
    <phoneticPr fontId="3"/>
  </si>
  <si>
    <t>＜発行基準の確認のお願い＞</t>
    <rPh sb="1" eb="5">
      <t>ハッコウキジュン</t>
    </rPh>
    <rPh sb="6" eb="8">
      <t>カクニン</t>
    </rPh>
    <rPh sb="10" eb="11">
      <t>ネガ</t>
    </rPh>
    <phoneticPr fontId="3"/>
  </si>
  <si>
    <t>＜郵送のお願い＞</t>
    <rPh sb="1" eb="3">
      <t>ユウソウ</t>
    </rPh>
    <rPh sb="5" eb="6">
      <t>ネガ</t>
    </rPh>
    <phoneticPr fontId="3"/>
  </si>
  <si>
    <t>郵便にてお送りくださいますようお願いいたします。</t>
    <rPh sb="0" eb="2">
      <t>ユウビン</t>
    </rPh>
    <rPh sb="5" eb="6">
      <t>オク</t>
    </rPh>
    <rPh sb="16" eb="17">
      <t>ネガ</t>
    </rPh>
    <phoneticPr fontId="3"/>
  </si>
  <si>
    <t>証明書の即日発行はできません。一週間ほどお時間がかかります。</t>
    <rPh sb="0" eb="3">
      <t>ショウメイショ</t>
    </rPh>
    <rPh sb="4" eb="6">
      <t>ソクジツ</t>
    </rPh>
    <rPh sb="6" eb="8">
      <t>ハッコウ</t>
    </rPh>
    <rPh sb="15" eb="18">
      <t>イッシュウカン</t>
    </rPh>
    <rPh sb="21" eb="23">
      <t>ジカン</t>
    </rPh>
    <phoneticPr fontId="3"/>
  </si>
  <si>
    <t>日にちに余裕をもった提出をお願いします。</t>
    <rPh sb="0" eb="1">
      <t>ヒ</t>
    </rPh>
    <rPh sb="4" eb="6">
      <t>ヨユウ</t>
    </rPh>
    <rPh sb="10" eb="12">
      <t>テイシュツ</t>
    </rPh>
    <rPh sb="14" eb="15">
      <t>ネガ</t>
    </rPh>
    <phoneticPr fontId="3"/>
  </si>
  <si>
    <t>＜事前確認のお願い＞</t>
    <rPh sb="1" eb="5">
      <t>ジゼンカクニン</t>
    </rPh>
    <rPh sb="7" eb="8">
      <t>ネガ</t>
    </rPh>
    <phoneticPr fontId="3"/>
  </si>
  <si>
    <t>証紙貼付枚数と出勤簿の出勤日数に相違がある場合（現場に行かず、会社で作業したので証紙の貼付が</t>
    <phoneticPr fontId="3"/>
  </si>
  <si>
    <t>基準1</t>
    <rPh sb="0" eb="2">
      <t>キジュン</t>
    </rPh>
    <phoneticPr fontId="3"/>
  </si>
  <si>
    <t>基準2</t>
    <rPh sb="0" eb="2">
      <t>キジュン</t>
    </rPh>
    <phoneticPr fontId="3"/>
  </si>
  <si>
    <t>基準4</t>
    <phoneticPr fontId="3"/>
  </si>
  <si>
    <t>基準3</t>
    <phoneticPr fontId="3"/>
  </si>
  <si>
    <t>目　次</t>
    <rPh sb="0" eb="1">
      <t>メ</t>
    </rPh>
    <rPh sb="2" eb="3">
      <t>ツギ</t>
    </rPh>
    <phoneticPr fontId="3"/>
  </si>
  <si>
    <t>はじめにお読みください！</t>
    <phoneticPr fontId="3"/>
  </si>
  <si>
    <t>「加入・履行証明書」発行基準</t>
    <phoneticPr fontId="3"/>
  </si>
  <si>
    <t>「加入・履行証明願」提出前確認様式</t>
    <phoneticPr fontId="3"/>
  </si>
  <si>
    <t>申請時に必要な書類について</t>
    <phoneticPr fontId="3"/>
  </si>
  <si>
    <t>＜各シートの説明＞</t>
    <rPh sb="1" eb="2">
      <t>カク</t>
    </rPh>
    <rPh sb="6" eb="8">
      <t>セツメイ</t>
    </rPh>
    <phoneticPr fontId="3"/>
  </si>
  <si>
    <t>内容をよくご確認ください。</t>
    <rPh sb="0" eb="2">
      <t>ナイヨウ</t>
    </rPh>
    <rPh sb="6" eb="8">
      <t>カクニン</t>
    </rPh>
    <phoneticPr fontId="3"/>
  </si>
  <si>
    <t>「加入・履行証明書」を発行の可能・不可能を確認するためのツールです。</t>
    <rPh sb="11" eb="13">
      <t>ハッコウ</t>
    </rPh>
    <rPh sb="14" eb="16">
      <t>カノウ</t>
    </rPh>
    <rPh sb="17" eb="20">
      <t>フカノウ</t>
    </rPh>
    <rPh sb="21" eb="23">
      <t>カクニン</t>
    </rPh>
    <phoneticPr fontId="3"/>
  </si>
  <si>
    <t>シートにも入力してください。</t>
    <rPh sb="5" eb="7">
      <t>ニュウリョク</t>
    </rPh>
    <phoneticPr fontId="3"/>
  </si>
  <si>
    <t xml:space="preserve"> 会社に手帳はあるものの、現在は建退共の対象ではない方について、退職時に請求するために更新をストップして会社で手帳を保管している場合があります。この場合は、この手帳は「決算期現在の被共済者数」に含めるのでしょうか。</t>
  </si>
  <si>
    <t>※提出書類については、例えば、役員報酬を得る役員になった場合は事業所の全部事項証明書、議事録、また、事務専用職員になった場合は雇用契約書等が想定されます。</t>
  </si>
  <si>
    <t>共済証紙を途中まで貼付した手帳を持参して転職してきた被共済者について</t>
  </si>
  <si>
    <t>上記の場合は、アとイどちらに該当しますか？</t>
  </si>
  <si>
    <t>未満了更新の場合</t>
  </si>
  <si>
    <t>出勤簿の提出について</t>
  </si>
  <si>
    <t>Q1</t>
    <phoneticPr fontId="3"/>
  </si>
  <si>
    <t>A1</t>
    <phoneticPr fontId="3"/>
  </si>
  <si>
    <t>建退共制度対象者でないことを確認できる書類を提出していただき、現在は建退共制度対象外であることが確認できれば、決算期現在の被共済者数に含めないこととすることができます。</t>
    <phoneticPr fontId="3"/>
  </si>
  <si>
    <t>Q2</t>
    <phoneticPr fontId="3"/>
  </si>
  <si>
    <t>A2</t>
    <phoneticPr fontId="3"/>
  </si>
  <si>
    <t>問題ありません。</t>
    <phoneticPr fontId="3"/>
  </si>
  <si>
    <t>Q3</t>
    <phoneticPr fontId="3"/>
  </si>
  <si>
    <t>A3</t>
    <phoneticPr fontId="3"/>
  </si>
  <si>
    <t>Q4</t>
    <phoneticPr fontId="3"/>
  </si>
  <si>
    <t>A4</t>
    <phoneticPr fontId="3"/>
  </si>
  <si>
    <t>「正当な理由があって証紙貼付満了にならずに…」については、理由によってはイの基準により出勤簿等で対応することも可能となります。</t>
    <rPh sb="1" eb="3">
      <t>セイトウ</t>
    </rPh>
    <phoneticPr fontId="3"/>
  </si>
  <si>
    <t>A5</t>
    <phoneticPr fontId="3"/>
  </si>
  <si>
    <t>Q5</t>
    <phoneticPr fontId="3"/>
  </si>
  <si>
    <t>不要です。出勤簿が必要なケースは、イに該当する場合、また、証紙貼付方式と電子申請方式を併用している場合は証紙貼付部分について、出勤簿による確認が必要となります。</t>
    <phoneticPr fontId="3"/>
  </si>
  <si>
    <t>「季節労働者、高齢、病弱」ではないものの、常態の雇用形態として年間就労日数が少ない被共済者はイに含めてもよろしいでしょうか。</t>
    <phoneticPr fontId="3"/>
  </si>
  <si>
    <t>建退共制度に係る被共済者就労状況報告書（「建設業退職金共済証紙受領書」を含む）について</t>
  </si>
  <si>
    <t>前提：本様式は、共済証紙受払簿に記載された内容との照合及び下請からの共済証紙交付依頼に対して適正な枚数の証紙を交付しているかを確認するためにご提出いただくこととしております。</t>
  </si>
  <si>
    <t>ただし、民間工事において、共済証紙代金を元請が負担し、下請に対し証紙を現物交付している場合で、かつ、「決算期間内において最も請負金額の大きい工事」であれば、当該民間工事についてご提出ください。</t>
  </si>
  <si>
    <t>Q6-1</t>
    <phoneticPr fontId="3"/>
  </si>
  <si>
    <t>基本的には公共工事となります。</t>
    <phoneticPr fontId="3"/>
  </si>
  <si>
    <t>Q6-2</t>
    <phoneticPr fontId="3"/>
  </si>
  <si>
    <t>A6-2</t>
    <phoneticPr fontId="3"/>
  </si>
  <si>
    <t>A6-1</t>
    <phoneticPr fontId="3"/>
  </si>
  <si>
    <t>公共工事のものでよいでしょうか。</t>
    <phoneticPr fontId="3"/>
  </si>
  <si>
    <t>「決算期間内において最も請負金額の大きい工事のもの」とありますが、月毎に提出されるものの中で一番大きな金額のもの1枚でよいでしょうか、それともその工事期間中のもの全て必要でしょうか。</t>
    <phoneticPr fontId="3"/>
  </si>
  <si>
    <t>決算期間内に共済証紙受払簿の払出（下請へ交付）に記載されたもの全てとなります。</t>
    <phoneticPr fontId="3"/>
  </si>
  <si>
    <t>Q6-3</t>
    <phoneticPr fontId="3"/>
  </si>
  <si>
    <t>A6-3</t>
    <phoneticPr fontId="3"/>
  </si>
  <si>
    <t>独自で作成したものは認められません。</t>
    <rPh sb="0" eb="2">
      <t>ドクジ</t>
    </rPh>
    <rPh sb="3" eb="5">
      <t>サクセイ</t>
    </rPh>
    <rPh sb="10" eb="11">
      <t>ミト</t>
    </rPh>
    <phoneticPr fontId="3"/>
  </si>
  <si>
    <t>必ずこちらの様式をご使用ください。</t>
    <rPh sb="0" eb="1">
      <t>カナラ</t>
    </rPh>
    <rPh sb="6" eb="8">
      <t>ヨウシキ</t>
    </rPh>
    <rPh sb="10" eb="12">
      <t>シヨウ</t>
    </rPh>
    <phoneticPr fontId="3"/>
  </si>
  <si>
    <t>水色のセルにご入力ください。</t>
    <rPh sb="0" eb="2">
      <t>ミズイロ</t>
    </rPh>
    <rPh sb="7" eb="9">
      <t>ニュウリョク</t>
    </rPh>
    <phoneticPr fontId="3"/>
  </si>
  <si>
    <t>共済証紙を途中まで貼付した手帳を持参して転職してきた被共済者についても、</t>
    <phoneticPr fontId="3"/>
  </si>
  <si>
    <t>・</t>
    <phoneticPr fontId="3"/>
  </si>
  <si>
    <t>提出の際は、このシートすべて（1～3ページ）を印刷して添付してください。</t>
    <rPh sb="0" eb="2">
      <t>テイシュツ</t>
    </rPh>
    <rPh sb="3" eb="4">
      <t>サイ</t>
    </rPh>
    <rPh sb="23" eb="25">
      <t>インサツ</t>
    </rPh>
    <rPh sb="27" eb="29">
      <t>テンプ</t>
    </rPh>
    <phoneticPr fontId="3"/>
  </si>
  <si>
    <t>こちらのシートも使用した場合は、このシートも印刷して添付してください。</t>
    <rPh sb="8" eb="10">
      <t>シヨウ</t>
    </rPh>
    <rPh sb="12" eb="14">
      <t>バアイ</t>
    </rPh>
    <rPh sb="22" eb="24">
      <t>インサツ</t>
    </rPh>
    <rPh sb="26" eb="28">
      <t>テンプ</t>
    </rPh>
    <phoneticPr fontId="3"/>
  </si>
  <si>
    <t>決算日をまたいでいる工事（まだ終わっていない工事）のものでよいですか？
それとも終了した工事の中での一番大きな金額のものですか？</t>
    <phoneticPr fontId="3"/>
  </si>
  <si>
    <r>
      <t xml:space="preserve">決算期間内における
</t>
    </r>
    <r>
      <rPr>
        <b/>
        <sz val="10"/>
        <color theme="1"/>
        <rFont val="游ゴシック"/>
        <family val="3"/>
        <charset val="128"/>
        <scheme val="minor"/>
      </rPr>
      <t>就労</t>
    </r>
    <r>
      <rPr>
        <b/>
        <sz val="10"/>
        <color rgb="FFFF0000"/>
        <rFont val="游ゴシック"/>
        <family val="3"/>
        <charset val="128"/>
        <scheme val="minor"/>
      </rPr>
      <t>月数</t>
    </r>
    <r>
      <rPr>
        <b/>
        <sz val="10"/>
        <color theme="1"/>
        <rFont val="游ゴシック"/>
        <family val="3"/>
        <charset val="128"/>
        <scheme val="minor"/>
      </rPr>
      <t>（か月）</t>
    </r>
    <rPh sb="0" eb="2">
      <t>ケッサン</t>
    </rPh>
    <rPh sb="2" eb="4">
      <t>キカン</t>
    </rPh>
    <rPh sb="4" eb="5">
      <t>ナイ</t>
    </rPh>
    <rPh sb="10" eb="12">
      <t>シュウロウ</t>
    </rPh>
    <rPh sb="12" eb="14">
      <t>ゲッスウ</t>
    </rPh>
    <rPh sb="16" eb="17">
      <t>ゲツ</t>
    </rPh>
    <phoneticPr fontId="3"/>
  </si>
  <si>
    <r>
      <t xml:space="preserve">決算期間内における
</t>
    </r>
    <r>
      <rPr>
        <b/>
        <sz val="10"/>
        <color theme="1"/>
        <rFont val="游ゴシック"/>
        <family val="3"/>
        <charset val="128"/>
        <scheme val="minor"/>
      </rPr>
      <t>就労</t>
    </r>
    <r>
      <rPr>
        <b/>
        <sz val="10"/>
        <color rgb="FFFF0000"/>
        <rFont val="游ゴシック"/>
        <family val="3"/>
        <charset val="128"/>
        <scheme val="minor"/>
      </rPr>
      <t>日数</t>
    </r>
    <r>
      <rPr>
        <b/>
        <sz val="10"/>
        <color theme="1"/>
        <rFont val="游ゴシック"/>
        <family val="3"/>
        <charset val="128"/>
        <scheme val="minor"/>
      </rPr>
      <t>（日）</t>
    </r>
    <rPh sb="0" eb="2">
      <t>ケッサン</t>
    </rPh>
    <rPh sb="2" eb="4">
      <t>キカン</t>
    </rPh>
    <rPh sb="4" eb="5">
      <t>ナイ</t>
    </rPh>
    <rPh sb="10" eb="12">
      <t>シュウロウ</t>
    </rPh>
    <rPh sb="12" eb="14">
      <t>ニッスウ</t>
    </rPh>
    <rPh sb="15" eb="16">
      <t>ニチ</t>
    </rPh>
    <phoneticPr fontId="3"/>
  </si>
  <si>
    <t>共済証紙受払簿（写し）</t>
    <rPh sb="0" eb="2">
      <t>キョウサイ</t>
    </rPh>
    <rPh sb="2" eb="4">
      <t>ショウシ</t>
    </rPh>
    <rPh sb="4" eb="7">
      <t>ウケハライボ</t>
    </rPh>
    <rPh sb="8" eb="9">
      <t>ウツ</t>
    </rPh>
    <phoneticPr fontId="3"/>
  </si>
  <si>
    <t>このエクセルの「3.「加入・履行証明願」提出前確認様式」の1～3ページ目を印刷して</t>
    <rPh sb="35" eb="36">
      <t>メ</t>
    </rPh>
    <rPh sb="37" eb="39">
      <t>インサツ</t>
    </rPh>
    <phoneticPr fontId="3"/>
  </si>
  <si>
    <t>添付してください。</t>
    <rPh sb="0" eb="2">
      <t>テンプ</t>
    </rPh>
    <phoneticPr fontId="3"/>
  </si>
  <si>
    <t>そちらも印刷して添付してください。</t>
    <phoneticPr fontId="3"/>
  </si>
  <si>
    <t>発行にかかる審査に時間を要するため、令和4年度より証明願の受付、証明書の発行は</t>
    <rPh sb="0" eb="2">
      <t>ハッコウ</t>
    </rPh>
    <rPh sb="6" eb="8">
      <t>シンサ</t>
    </rPh>
    <rPh sb="9" eb="11">
      <t>ジカン</t>
    </rPh>
    <rPh sb="12" eb="13">
      <t>ヨウ</t>
    </rPh>
    <rPh sb="18" eb="20">
      <t>レイワ</t>
    </rPh>
    <rPh sb="21" eb="23">
      <t>ネンド</t>
    </rPh>
    <rPh sb="25" eb="28">
      <t>ショウメイネガ</t>
    </rPh>
    <rPh sb="29" eb="31">
      <t>ウケツケ</t>
    </rPh>
    <rPh sb="32" eb="35">
      <t>ショウメイショ</t>
    </rPh>
    <rPh sb="36" eb="38">
      <t>ハッコウ</t>
    </rPh>
    <phoneticPr fontId="3"/>
  </si>
  <si>
    <t>もったご提出をお願いいたします。</t>
    <phoneticPr fontId="3"/>
  </si>
  <si>
    <t>申請時に必要な書類を記載しています。</t>
    <rPh sb="10" eb="12">
      <t>キサイ</t>
    </rPh>
    <phoneticPr fontId="3"/>
  </si>
  <si>
    <t>よくいただく質問をまとめました。</t>
    <rPh sb="6" eb="8">
      <t>シツモン</t>
    </rPh>
    <phoneticPr fontId="3"/>
  </si>
  <si>
    <t>1.</t>
    <phoneticPr fontId="3"/>
  </si>
  <si>
    <t>2.</t>
    <phoneticPr fontId="3"/>
  </si>
  <si>
    <t>3.</t>
    <phoneticPr fontId="3"/>
  </si>
  <si>
    <t>4.</t>
    <phoneticPr fontId="3"/>
  </si>
  <si>
    <t>5.</t>
    <phoneticPr fontId="3"/>
  </si>
  <si>
    <t>6.</t>
    <phoneticPr fontId="3"/>
  </si>
  <si>
    <t>＜定期的なダウンロードのお願い＞</t>
    <rPh sb="1" eb="4">
      <t>テイキテキ</t>
    </rPh>
    <rPh sb="13" eb="14">
      <t>ネガ</t>
    </rPh>
    <phoneticPr fontId="3"/>
  </si>
  <si>
    <t>お使いいただく際は常に最新版をダウンロードしていただけますよう、お願いいたします。</t>
  </si>
  <si>
    <t>発行が不可と判定が出た場合・・・・</t>
    <rPh sb="0" eb="2">
      <t>ハッコウ</t>
    </rPh>
    <rPh sb="3" eb="5">
      <t>フカ</t>
    </rPh>
    <rPh sb="6" eb="8">
      <t>ハンテイ</t>
    </rPh>
    <rPh sb="9" eb="10">
      <t>デ</t>
    </rPh>
    <rPh sb="11" eb="13">
      <t>バアイ</t>
    </rPh>
    <phoneticPr fontId="3"/>
  </si>
  <si>
    <t>・・・3.「加入・履行証明願」提出前確認様式のCへ合算</t>
    <rPh sb="6" eb="8">
      <t>カニュウ</t>
    </rPh>
    <rPh sb="9" eb="11">
      <t>リコウ</t>
    </rPh>
    <rPh sb="11" eb="14">
      <t>ショウメイネガ</t>
    </rPh>
    <rPh sb="15" eb="17">
      <t>テイシュツ</t>
    </rPh>
    <rPh sb="17" eb="18">
      <t>マエ</t>
    </rPh>
    <rPh sb="18" eb="20">
      <t>カクニン</t>
    </rPh>
    <rPh sb="20" eb="22">
      <t>ヨウシキ</t>
    </rPh>
    <rPh sb="25" eb="27">
      <t>ガッサン</t>
    </rPh>
    <phoneticPr fontId="3"/>
  </si>
  <si>
    <t>手帳更新が無かった被共済者（ア、イ）が多数の場合</t>
    <phoneticPr fontId="3"/>
  </si>
  <si>
    <t>可能・不可能を確認するためのツールです。</t>
    <rPh sb="0" eb="2">
      <t>カノウ</t>
    </rPh>
    <rPh sb="3" eb="6">
      <t>フカノウ</t>
    </rPh>
    <rPh sb="7" eb="9">
      <t>カクニン</t>
    </rPh>
    <phoneticPr fontId="3"/>
  </si>
  <si>
    <t>被共済者数に対する退職給付拠出額</t>
    <rPh sb="0" eb="1">
      <t>ヒ</t>
    </rPh>
    <rPh sb="1" eb="4">
      <t>キョウサイシャ</t>
    </rPh>
    <rPh sb="4" eb="5">
      <t>スウ</t>
    </rPh>
    <rPh sb="6" eb="7">
      <t>タイ</t>
    </rPh>
    <rPh sb="9" eb="11">
      <t>タイショク</t>
    </rPh>
    <rPh sb="11" eb="13">
      <t>キュウフ</t>
    </rPh>
    <rPh sb="13" eb="15">
      <t>キョシュツ</t>
    </rPh>
    <rPh sb="15" eb="16">
      <t>ガク</t>
    </rPh>
    <phoneticPr fontId="3"/>
  </si>
  <si>
    <t>「退職給付拠出額等の総額」について</t>
    <phoneticPr fontId="3"/>
  </si>
  <si>
    <t>「退職給付拠出額等の総額」について</t>
    <rPh sb="8" eb="9">
      <t>トウ</t>
    </rPh>
    <phoneticPr fontId="3"/>
  </si>
  <si>
    <t>この「退職給付拠出額等の総額」が、次のⅠ～Ⅲ以上であること。</t>
    <rPh sb="10" eb="11">
      <t>トウ</t>
    </rPh>
    <phoneticPr fontId="3"/>
  </si>
  <si>
    <r>
      <t>問2. 直前の決算期間における</t>
    </r>
    <r>
      <rPr>
        <b/>
        <sz val="11"/>
        <color rgb="FFFF0000"/>
        <rFont val="游ゴシック"/>
        <family val="3"/>
        <charset val="128"/>
        <scheme val="minor"/>
      </rPr>
      <t>御社の</t>
    </r>
    <r>
      <rPr>
        <b/>
        <sz val="12"/>
        <color rgb="FFFF0000"/>
        <rFont val="游ゴシック"/>
        <family val="3"/>
        <charset val="128"/>
        <scheme val="minor"/>
      </rPr>
      <t>実際の「退職給付拠出額等の総額」</t>
    </r>
    <r>
      <rPr>
        <b/>
        <sz val="11"/>
        <color rgb="FF0000FF"/>
        <rFont val="游ゴシック"/>
        <family val="3"/>
        <charset val="128"/>
        <scheme val="minor"/>
      </rPr>
      <t>について計算してください</t>
    </r>
    <rPh sb="0" eb="1">
      <t>トイ</t>
    </rPh>
    <rPh sb="4" eb="6">
      <t>チョクゼン</t>
    </rPh>
    <rPh sb="7" eb="9">
      <t>ケッサン</t>
    </rPh>
    <rPh sb="9" eb="11">
      <t>キカン</t>
    </rPh>
    <rPh sb="15" eb="17">
      <t>オンシャ</t>
    </rPh>
    <rPh sb="18" eb="20">
      <t>ジッサイ</t>
    </rPh>
    <rPh sb="22" eb="28">
      <t>タイショクキュウフキョシュツ</t>
    </rPh>
    <rPh sb="28" eb="29">
      <t>ガク</t>
    </rPh>
    <rPh sb="29" eb="30">
      <t>トウ</t>
    </rPh>
    <rPh sb="31" eb="33">
      <t>ソウガク</t>
    </rPh>
    <rPh sb="38" eb="40">
      <t>ケイサン</t>
    </rPh>
    <phoneticPr fontId="3"/>
  </si>
  <si>
    <t>建退共秋田県支部に「加入・履行証明願」等一式を建退共秋田県支部にお送りください。</t>
    <rPh sb="0" eb="3">
      <t>ケンタイキョウ</t>
    </rPh>
    <rPh sb="3" eb="8">
      <t>アキタケンシブ</t>
    </rPh>
    <rPh sb="10" eb="12">
      <t>カニュウ</t>
    </rPh>
    <rPh sb="13" eb="17">
      <t>リコウショウメイ</t>
    </rPh>
    <rPh sb="17" eb="18">
      <t>ネガ</t>
    </rPh>
    <rPh sb="19" eb="20">
      <t>トウ</t>
    </rPh>
    <rPh sb="20" eb="22">
      <t>イッシキ</t>
    </rPh>
    <rPh sb="23" eb="31">
      <t>ケンタイキョウアキタケンシブ</t>
    </rPh>
    <rPh sb="33" eb="34">
      <t>オク</t>
    </rPh>
    <phoneticPr fontId="3"/>
  </si>
  <si>
    <t>イ（個人的事情等により年間就労日数が少ない（季節労働者・高齢者・病弱等））に該当する</t>
    <rPh sb="7" eb="8">
      <t>トウ</t>
    </rPh>
    <rPh sb="38" eb="40">
      <t>ガイトウ</t>
    </rPh>
    <phoneticPr fontId="3"/>
  </si>
  <si>
    <t>必ずお読みくださいね！</t>
    <rPh sb="0" eb="1">
      <t>カナラ</t>
    </rPh>
    <rPh sb="3" eb="4">
      <t>ヨ</t>
    </rPh>
    <phoneticPr fontId="3"/>
  </si>
  <si>
    <t>⑤</t>
    <phoneticPr fontId="3"/>
  </si>
  <si>
    <t>（「建設業退職金共済証紙受領書」を含む）（写し）</t>
    <rPh sb="21" eb="22">
      <t>ウツ</t>
    </rPh>
    <phoneticPr fontId="3"/>
  </si>
  <si>
    <t>出勤簿等（写し）</t>
    <rPh sb="0" eb="3">
      <t>シュッキンボ</t>
    </rPh>
    <rPh sb="3" eb="4">
      <t>トウ</t>
    </rPh>
    <rPh sb="5" eb="6">
      <t>ウツ</t>
    </rPh>
    <phoneticPr fontId="3"/>
  </si>
  <si>
    <t>様式第三号「直前3年の各事業年度における工事施工金額」（写し）</t>
    <rPh sb="28" eb="29">
      <t>ウツ</t>
    </rPh>
    <phoneticPr fontId="3"/>
  </si>
  <si>
    <t>「加入・履行証明願」提出前確認様式（写し）</t>
    <rPh sb="1" eb="3">
      <t>カニュウ</t>
    </rPh>
    <rPh sb="15" eb="17">
      <t>ヨウシキ</t>
    </rPh>
    <rPh sb="18" eb="19">
      <t>ウツ</t>
    </rPh>
    <phoneticPr fontId="3"/>
  </si>
  <si>
    <t>御社で貼付した月数を入力してください。</t>
    <rPh sb="0" eb="2">
      <t>オンシャ</t>
    </rPh>
    <rPh sb="3" eb="5">
      <t>チョウフ</t>
    </rPh>
    <rPh sb="7" eb="9">
      <t>ゲッスウ</t>
    </rPh>
    <rPh sb="10" eb="12">
      <t>ニュウリョク</t>
    </rPh>
    <phoneticPr fontId="3"/>
  </si>
  <si>
    <t>令和4年4月より「加入・履行証明書」の発行基準が改定されました。</t>
    <rPh sb="0" eb="2">
      <t>レイワ</t>
    </rPh>
    <rPh sb="3" eb="4">
      <t>ネン</t>
    </rPh>
    <rPh sb="5" eb="6">
      <t>ガツ</t>
    </rPh>
    <rPh sb="9" eb="11">
      <t>カニュウ</t>
    </rPh>
    <rPh sb="12" eb="17">
      <t>リコウショウメイショ</t>
    </rPh>
    <rPh sb="19" eb="23">
      <t>ハッコウキジュン</t>
    </rPh>
    <rPh sb="24" eb="26">
      <t>カイテイ</t>
    </rPh>
    <phoneticPr fontId="3"/>
  </si>
  <si>
    <t>発行にかかる審査に時間を要するため、「加入・履行証明願」等必要書類は</t>
    <rPh sb="0" eb="2">
      <t>ハッコウ</t>
    </rPh>
    <rPh sb="6" eb="8">
      <t>シンサ</t>
    </rPh>
    <rPh sb="9" eb="11">
      <t>ジカン</t>
    </rPh>
    <rPh sb="12" eb="13">
      <t>ヨウ</t>
    </rPh>
    <rPh sb="19" eb="21">
      <t>カニュウ</t>
    </rPh>
    <rPh sb="22" eb="24">
      <t>リコウ</t>
    </rPh>
    <rPh sb="24" eb="26">
      <t>ショウメイ</t>
    </rPh>
    <rPh sb="26" eb="27">
      <t>ネガ</t>
    </rPh>
    <rPh sb="28" eb="29">
      <t>トウ</t>
    </rPh>
    <rPh sb="29" eb="33">
      <t>ヒツヨウショルイ</t>
    </rPh>
    <phoneticPr fontId="3"/>
  </si>
  <si>
    <t>この「加入・履行証明願」提出前確認様式ツール全体の説明です。</t>
    <rPh sb="22" eb="24">
      <t>ゼンタイ</t>
    </rPh>
    <rPh sb="25" eb="27">
      <t>セツメイ</t>
    </rPh>
    <phoneticPr fontId="3"/>
  </si>
  <si>
    <t>令和4年4月から「加入・履行証明書」の発行基準が改定されました。</t>
    <rPh sb="0" eb="2">
      <t>レイワ</t>
    </rPh>
    <rPh sb="3" eb="4">
      <t>ネン</t>
    </rPh>
    <rPh sb="5" eb="6">
      <t>ガツ</t>
    </rPh>
    <rPh sb="9" eb="11">
      <t>カニュウ</t>
    </rPh>
    <rPh sb="12" eb="17">
      <t>リコウショウメイショ</t>
    </rPh>
    <rPh sb="19" eb="21">
      <t>ハッコウ</t>
    </rPh>
    <rPh sb="21" eb="23">
      <t>キジュン</t>
    </rPh>
    <rPh sb="24" eb="26">
      <t>カイテイ</t>
    </rPh>
    <phoneticPr fontId="3"/>
  </si>
  <si>
    <t>「決算期間内の共済手帳の更新数」が「決算日現在の被共済者数」よりも少なかった場合、</t>
    <rPh sb="1" eb="3">
      <t>ケッサン</t>
    </rPh>
    <rPh sb="3" eb="6">
      <t>キカンナイ</t>
    </rPh>
    <rPh sb="7" eb="9">
      <t>キョウサイ</t>
    </rPh>
    <rPh sb="20" eb="21">
      <t>ヒ</t>
    </rPh>
    <rPh sb="33" eb="34">
      <t>スク</t>
    </rPh>
    <rPh sb="38" eb="40">
      <t>バアイ</t>
    </rPh>
    <phoneticPr fontId="3"/>
  </si>
  <si>
    <t>決算日現在の被共済者数に見合う共済手帳の更新数があること。</t>
    <rPh sb="15" eb="17">
      <t>キョウサイ</t>
    </rPh>
    <rPh sb="17" eb="19">
      <t>テチョウ</t>
    </rPh>
    <phoneticPr fontId="3"/>
  </si>
  <si>
    <t>自社に被共済者（手帳を持っている人）がおらず（ 工事施工高と比較して被共済者数が</t>
    <rPh sb="0" eb="2">
      <t>ジシャ</t>
    </rPh>
    <rPh sb="3" eb="7">
      <t>ヒキョウサイシャ</t>
    </rPh>
    <rPh sb="8" eb="10">
      <t>テチョウ</t>
    </rPh>
    <rPh sb="11" eb="12">
      <t>モ</t>
    </rPh>
    <rPh sb="16" eb="17">
      <t>ヒト</t>
    </rPh>
    <phoneticPr fontId="3"/>
  </si>
  <si>
    <t>著しく少ない場合を含む）、下請を使って工事を行うことが常態であると認められる</t>
    <phoneticPr fontId="3"/>
  </si>
  <si>
    <t>事業主については、下請企業への電子申請方式による掛金の充当又は証紙の交付が適正に</t>
    <phoneticPr fontId="3"/>
  </si>
  <si>
    <t>行われていること。</t>
    <phoneticPr fontId="3"/>
  </si>
  <si>
    <t>建退共本部基準（320円）×　21日　×　12か月　＝　80,640円</t>
    <phoneticPr fontId="3"/>
  </si>
  <si>
    <r>
      <t>建退共秋田県支部基準　80,640円　×　2/3　＝　</t>
    </r>
    <r>
      <rPr>
        <b/>
        <sz val="11"/>
        <color rgb="FF0000FF"/>
        <rFont val="游ゴシック"/>
        <family val="3"/>
        <charset val="128"/>
        <scheme val="minor"/>
      </rPr>
      <t>53,760円</t>
    </r>
    <phoneticPr fontId="3"/>
  </si>
  <si>
    <r>
      <t>前年度から繰り越した共済証紙の</t>
    </r>
    <r>
      <rPr>
        <b/>
        <sz val="11"/>
        <color rgb="FFFF0000"/>
        <rFont val="游ゴシック"/>
        <family val="3"/>
        <charset val="128"/>
        <scheme val="minor"/>
      </rPr>
      <t>金額</t>
    </r>
    <rPh sb="0" eb="3">
      <t>ゼンネンド</t>
    </rPh>
    <rPh sb="5" eb="6">
      <t>ク</t>
    </rPh>
    <rPh sb="7" eb="8">
      <t>コ</t>
    </rPh>
    <rPh sb="10" eb="12">
      <t>キョウサイ</t>
    </rPh>
    <rPh sb="12" eb="14">
      <t>ショウシ</t>
    </rPh>
    <rPh sb="15" eb="17">
      <t>キンガク</t>
    </rPh>
    <phoneticPr fontId="3"/>
  </si>
  <si>
    <t>アに該当する被共済者数が6人以上いる場合は、【手帳更新が無かった被共済者が多数の場合】</t>
    <rPh sb="2" eb="4">
      <t>ガイトウ</t>
    </rPh>
    <rPh sb="13" eb="14">
      <t>ニン</t>
    </rPh>
    <rPh sb="14" eb="16">
      <t>イジョウ</t>
    </rPh>
    <rPh sb="18" eb="20">
      <t>バアイ</t>
    </rPh>
    <rPh sb="23" eb="25">
      <t>テチョウ</t>
    </rPh>
    <phoneticPr fontId="3"/>
  </si>
  <si>
    <t>イに該当する被共済者数が6人以上いる場合は、【手帳更新が無かった被共済者が多数の場合】</t>
    <rPh sb="2" eb="4">
      <t>ガイトウ</t>
    </rPh>
    <rPh sb="13" eb="14">
      <t>ニン</t>
    </rPh>
    <rPh sb="14" eb="16">
      <t>イジョウ</t>
    </rPh>
    <rPh sb="18" eb="20">
      <t>バアイ</t>
    </rPh>
    <rPh sb="23" eb="25">
      <t>テチョウ</t>
    </rPh>
    <phoneticPr fontId="3"/>
  </si>
  <si>
    <t>個人的事情等により年間就労日数が少ない（季節労働者・高齢者・病弱等）被共済者</t>
    <rPh sb="5" eb="6">
      <t>トウ</t>
    </rPh>
    <phoneticPr fontId="3"/>
  </si>
  <si>
    <t>「4.手帳更新が無かった被共済者（ア、イ）が多数の場合」のシートも使用した場合は、</t>
    <phoneticPr fontId="3"/>
  </si>
  <si>
    <t>基準1.「共済手帳更新について」イ：年間就労日数の少ない方について</t>
    <rPh sb="5" eb="7">
      <t>キョウサイ</t>
    </rPh>
    <phoneticPr fontId="3"/>
  </si>
  <si>
    <t>基準1のア及びイに該当する方が6人以上いる場合、こちらの</t>
    <rPh sb="0" eb="2">
      <t>キジュン</t>
    </rPh>
    <rPh sb="5" eb="6">
      <t>オヨ</t>
    </rPh>
    <rPh sb="9" eb="11">
      <t>ガイトウ</t>
    </rPh>
    <rPh sb="13" eb="14">
      <t>カタ</t>
    </rPh>
    <rPh sb="16" eb="17">
      <t>ニン</t>
    </rPh>
    <rPh sb="17" eb="19">
      <t>イジョウ</t>
    </rPh>
    <rPh sb="21" eb="23">
      <t>バアイ</t>
    </rPh>
    <phoneticPr fontId="3"/>
  </si>
  <si>
    <t>・・・3.「加入・履行証明願」提出前確認様式のDへ合算</t>
    <rPh sb="6" eb="8">
      <t>カニュウ</t>
    </rPh>
    <rPh sb="9" eb="11">
      <t>リコウ</t>
    </rPh>
    <rPh sb="11" eb="13">
      <t>ショウメイ</t>
    </rPh>
    <rPh sb="13" eb="14">
      <t>ネガイ</t>
    </rPh>
    <rPh sb="15" eb="17">
      <t>テイシュツ</t>
    </rPh>
    <rPh sb="17" eb="18">
      <t>マエ</t>
    </rPh>
    <rPh sb="18" eb="20">
      <t>カクニン</t>
    </rPh>
    <rPh sb="20" eb="22">
      <t>ヨウシキ</t>
    </rPh>
    <rPh sb="25" eb="27">
      <t>ガッサン</t>
    </rPh>
    <phoneticPr fontId="3"/>
  </si>
  <si>
    <t>「加入・履行証明書」発行に関するQ＆A</t>
    <rPh sb="10" eb="12">
      <t>ハッコウ</t>
    </rPh>
    <rPh sb="13" eb="14">
      <t>カン</t>
    </rPh>
    <phoneticPr fontId="3"/>
  </si>
  <si>
    <t>「加入・履行証明書」に関するQ＆A</t>
    <rPh sb="1" eb="3">
      <t>カニュウ</t>
    </rPh>
    <rPh sb="4" eb="8">
      <t>リコウショウメイ</t>
    </rPh>
    <rPh sb="8" eb="9">
      <t>ショ</t>
    </rPh>
    <rPh sb="11" eb="12">
      <t>カン</t>
    </rPh>
    <phoneticPr fontId="3"/>
  </si>
  <si>
    <t>＜お願い＞</t>
    <phoneticPr fontId="3"/>
  </si>
  <si>
    <t>人のうち、6人目以降の方々について記入してください</t>
    <rPh sb="0" eb="1">
      <t>ニン</t>
    </rPh>
    <rPh sb="6" eb="8">
      <t>ニンメ</t>
    </rPh>
    <rPh sb="8" eb="10">
      <t>イコウ</t>
    </rPh>
    <rPh sb="11" eb="13">
      <t>カタガタ</t>
    </rPh>
    <phoneticPr fontId="3"/>
  </si>
  <si>
    <t>してください</t>
    <phoneticPr fontId="3"/>
  </si>
  <si>
    <t>人のうち、6人目以降の方々について記入</t>
    <rPh sb="0" eb="1">
      <t>ニン</t>
    </rPh>
    <rPh sb="6" eb="8">
      <t>ニンメ</t>
    </rPh>
    <rPh sb="8" eb="10">
      <t>イコウ</t>
    </rPh>
    <rPh sb="11" eb="13">
      <t>カタガタ</t>
    </rPh>
    <phoneticPr fontId="3"/>
  </si>
  <si>
    <r>
      <rPr>
        <sz val="12"/>
        <color theme="1"/>
        <rFont val="游ゴシック"/>
        <family val="3"/>
        <charset val="128"/>
        <scheme val="minor"/>
      </rPr>
      <t>こちらの様式は、
「1.「共済手帳更新数」について」→「2.「退職給付拠出額等の総額」について」</t>
    </r>
    <r>
      <rPr>
        <sz val="12"/>
        <color theme="1"/>
        <rFont val="游ゴシック"/>
        <family val="3"/>
        <charset val="128"/>
      </rPr>
      <t xml:space="preserve">
</t>
    </r>
    <r>
      <rPr>
        <sz val="12"/>
        <color theme="1"/>
        <rFont val="游ゴシック"/>
        <family val="3"/>
        <charset val="128"/>
        <scheme val="minor"/>
      </rPr>
      <t>の順に、</t>
    </r>
    <r>
      <rPr>
        <b/>
        <sz val="16"/>
        <color theme="1"/>
        <rFont val="游ゴシック"/>
        <family val="3"/>
        <charset val="128"/>
        <scheme val="minor"/>
      </rPr>
      <t>上のセルから入力してください。</t>
    </r>
    <r>
      <rPr>
        <sz val="12"/>
        <color theme="1"/>
        <rFont val="游ゴシック"/>
        <family val="3"/>
        <charset val="128"/>
        <scheme val="minor"/>
      </rPr>
      <t xml:space="preserve">
</t>
    </r>
    <r>
      <rPr>
        <b/>
        <sz val="16"/>
        <color rgb="FFFF0000"/>
        <rFont val="游ゴシック"/>
        <family val="3"/>
        <charset val="128"/>
        <scheme val="minor"/>
      </rPr>
      <t>判定に必要な数字が抜けていたり、入力に誤りがあると誤った判定が出ます。上のセルから順に、正確に、入力してください。</t>
    </r>
    <rPh sb="4" eb="6">
      <t>ヨウシキ</t>
    </rPh>
    <rPh sb="104" eb="105">
      <t>ウエ</t>
    </rPh>
    <phoneticPr fontId="3"/>
  </si>
  <si>
    <t>今後も、より使いやすい形にバージョンアップしていく予定です。</t>
    <phoneticPr fontId="3"/>
  </si>
  <si>
    <t>「加入・履行証明書」 発行基準
〈　建退共秋田県支部　〉</t>
    <rPh sb="1" eb="3">
      <t>カニュウ</t>
    </rPh>
    <rPh sb="4" eb="6">
      <t>リコウ</t>
    </rPh>
    <rPh sb="6" eb="9">
      <t>ショウメイショ</t>
    </rPh>
    <rPh sb="11" eb="13">
      <t>ハッコウ</t>
    </rPh>
    <rPh sb="18" eb="21">
      <t>ケンタイキョウ</t>
    </rPh>
    <rPh sb="21" eb="26">
      <t>アキタケンシブ</t>
    </rPh>
    <phoneticPr fontId="3"/>
  </si>
  <si>
    <r>
      <t>1のア（加入後1年未満）の被共済者については、</t>
    </r>
    <r>
      <rPr>
        <b/>
        <sz val="11"/>
        <color theme="1"/>
        <rFont val="游ゴシック"/>
        <family val="3"/>
        <charset val="128"/>
        <scheme val="minor"/>
      </rPr>
      <t>「加入～決算月の月数 × 4,480円以上</t>
    </r>
    <phoneticPr fontId="3"/>
  </si>
  <si>
    <t>「退職給付拠出額等の総額」とは、次の（1）～（5）の金額の合計です。</t>
    <rPh sb="8" eb="9">
      <t>トウ</t>
    </rPh>
    <rPh sb="10" eb="12">
      <t>ソウガク</t>
    </rPh>
    <phoneticPr fontId="3"/>
  </si>
  <si>
    <t>1のイ（個人的事情等により年間就労日数が少ない（季節労働者・高齢者・病弱等）に</t>
    <rPh sb="9" eb="10">
      <t>トウ</t>
    </rPh>
    <phoneticPr fontId="3"/>
  </si>
  <si>
    <r>
      <t>ついては、</t>
    </r>
    <r>
      <rPr>
        <b/>
        <sz val="11"/>
        <color theme="1"/>
        <rFont val="游ゴシック"/>
        <family val="3"/>
        <charset val="128"/>
        <scheme val="minor"/>
      </rPr>
      <t>「年間の就労日数 × 320円」</t>
    </r>
    <r>
      <rPr>
        <sz val="11"/>
        <color theme="1"/>
        <rFont val="游ゴシック"/>
        <family val="3"/>
        <charset val="128"/>
        <scheme val="minor"/>
      </rPr>
      <t>以上であること</t>
    </r>
    <phoneticPr fontId="3"/>
  </si>
  <si>
    <t>人 × 53,760円 ＝</t>
    <rPh sb="0" eb="1">
      <t>ニン</t>
    </rPh>
    <rPh sb="10" eb="11">
      <t>エン</t>
    </rPh>
    <phoneticPr fontId="3"/>
  </si>
  <si>
    <t>添付してください。Q＆Aもご参照ください。</t>
    <rPh sb="0" eb="2">
      <t>テンプ</t>
    </rPh>
    <rPh sb="14" eb="16">
      <t>サンショウ</t>
    </rPh>
    <phoneticPr fontId="3"/>
  </si>
  <si>
    <t>未満了で更新をした場合、更新の数にはカウントされますが、拠出額も一人あたり「53,760円」の基準が適用されるのでしょうか。
電子申請方式を採用しておらず、正当な理由があって証紙貼付満了にならずに未満了更新を行った場合では、イの基準を適用してもよろしいのでしょうか。</t>
    <rPh sb="78" eb="80">
      <t>セイトウ</t>
    </rPh>
    <phoneticPr fontId="3"/>
  </si>
  <si>
    <t>未満了で共済手帳更新をしていても、退職給付等拠出額の金額については変わらず「53,760円」で計算していただくこととなります。</t>
    <phoneticPr fontId="3"/>
  </si>
  <si>
    <t>発行基準1アの「加入後1年未満」の方は、出勤簿の提出は必要ですか。</t>
    <rPh sb="27" eb="29">
      <t>ヒツヨウ</t>
    </rPh>
    <phoneticPr fontId="3"/>
  </si>
  <si>
    <t>令和4年8月9日更新</t>
    <phoneticPr fontId="3"/>
  </si>
  <si>
    <t>＜ 更 新 情 報 ＞</t>
    <rPh sb="2" eb="3">
      <t>サラ</t>
    </rPh>
    <rPh sb="4" eb="5">
      <t>シン</t>
    </rPh>
    <rPh sb="6" eb="7">
      <t>ジョウ</t>
    </rPh>
    <rPh sb="8" eb="9">
      <t>ホウ</t>
    </rPh>
    <phoneticPr fontId="3"/>
  </si>
  <si>
    <t>Q6-4</t>
    <phoneticPr fontId="3"/>
  </si>
  <si>
    <t>決算期間内は一次下請として工事を行っており、元請工事をしていませんでした。
元請から交付された共済証紙を二次下請に交付していましたが、本報告書の提出は必要でしょうか。</t>
    <phoneticPr fontId="3"/>
  </si>
  <si>
    <t>A6-4</t>
    <phoneticPr fontId="3"/>
  </si>
  <si>
    <t>Q6-5</t>
    <phoneticPr fontId="3"/>
  </si>
  <si>
    <t>最も金額の大きい工事について、下請が他退職金制度や自社退職金制度を活用しており、共済証紙の現物交付対象となりませんでした。
この場合、次点で金額の大きい工事分を提出しても良いですか？</t>
    <phoneticPr fontId="3"/>
  </si>
  <si>
    <t>下請に共済証紙を交付した工事が提出対象となります。
決算期間中に、下請に共済証紙を現物交付した中で最も請負金額の大きい工事の報告書を提出してください。</t>
    <phoneticPr fontId="3"/>
  </si>
  <si>
    <t>提出の必要はありません。
本報告書については元請として工事に携わった事業者のみが提出することとなります。</t>
    <phoneticPr fontId="3"/>
  </si>
  <si>
    <t>A6-5</t>
    <phoneticPr fontId="3"/>
  </si>
  <si>
    <t>Q6-6</t>
    <phoneticPr fontId="3"/>
  </si>
  <si>
    <t>「決算期間内において最も請負金額の大きい工事」がJVの工事だった場合は、JV工事のものを提出してもよろしいでしょうか？</t>
    <phoneticPr fontId="3"/>
  </si>
  <si>
    <t>JVですと複数企業により出資割合に応じて共済証紙を購入していただいているかと思います。
自社の決算期間中に一番大きい工事がJV工事であれば、その工事のものをご提出ください。その際、JV名だけでなく、共済契約者名を併記していただきますようお願いいたします。
※自社で負担（購入）していない共済証紙金額（代表企業が一括購入し、構成企業に提供するケース）については、購入要件を満たしていないため提出対象外となります。</t>
    <phoneticPr fontId="3"/>
  </si>
  <si>
    <t>A6-6</t>
    <phoneticPr fontId="3"/>
  </si>
  <si>
    <t>Q6-7</t>
    <phoneticPr fontId="3"/>
  </si>
  <si>
    <t>建退共本部ホームページで公開している様式（建退共事務受託様式第2号）の記載内容を網羅していれば問題ありませんが、不足事項があると加入・履行証明書が発行できない場合もございます。
お気になる点があれば、建退共秋田県支部にお問い合わせください。
（TEL018-823-5495）</t>
    <phoneticPr fontId="3"/>
  </si>
  <si>
    <t>A6-7</t>
    <phoneticPr fontId="3"/>
  </si>
  <si>
    <t>本様式は使用しておらず、別の様式を使用しています。
普段から使用しているものでも良いですか？</t>
    <phoneticPr fontId="3"/>
  </si>
  <si>
    <t>決算日をまたいでいる未完了の工事で問題ありません。
下請への現物交付のうち、決算期間内に終了している払出分のみで結構です。</t>
    <phoneticPr fontId="3"/>
  </si>
  <si>
    <t>共済契約者番号：</t>
    <rPh sb="0" eb="2">
      <t>キョウサイ</t>
    </rPh>
    <rPh sb="2" eb="5">
      <t>ケイヤクシャ</t>
    </rPh>
    <rPh sb="5" eb="7">
      <t>バンゴウ</t>
    </rPh>
    <phoneticPr fontId="3"/>
  </si>
  <si>
    <t>55-</t>
    <phoneticPr fontId="3"/>
  </si>
  <si>
    <t>共済契約者名：</t>
    <rPh sb="0" eb="5">
      <t>キョウサイケイヤクシャ</t>
    </rPh>
    <rPh sb="5" eb="6">
      <t>メイ</t>
    </rPh>
    <phoneticPr fontId="3"/>
  </si>
  <si>
    <t>令和4年9月1日更新！</t>
    <rPh sb="0" eb="2">
      <t>レイワ</t>
    </rPh>
    <rPh sb="3" eb="4">
      <t>ネン</t>
    </rPh>
    <rPh sb="5" eb="6">
      <t>ガツ</t>
    </rPh>
    <rPh sb="7" eb="8">
      <t>ニチ</t>
    </rPh>
    <rPh sb="8" eb="10">
      <t>コウシン</t>
    </rPh>
    <phoneticPr fontId="3"/>
  </si>
  <si>
    <r>
      <t>このツールは、</t>
    </r>
    <r>
      <rPr>
        <b/>
        <sz val="12"/>
        <color rgb="FFFF0000"/>
        <rFont val="游ゴシック"/>
        <family val="3"/>
        <charset val="128"/>
        <scheme val="minor"/>
      </rPr>
      <t>「令和3年10月以降を始期とする決算期」</t>
    </r>
    <r>
      <rPr>
        <b/>
        <sz val="11"/>
        <color theme="1"/>
        <rFont val="游ゴシック"/>
        <family val="3"/>
        <charset val="128"/>
        <scheme val="minor"/>
      </rPr>
      <t>について判定するものです。</t>
    </r>
    <phoneticPr fontId="3"/>
  </si>
  <si>
    <r>
      <t>ついては、</t>
    </r>
    <r>
      <rPr>
        <b/>
        <sz val="11"/>
        <color rgb="FFFF0000"/>
        <rFont val="游ゴシック"/>
        <family val="3"/>
        <charset val="128"/>
        <scheme val="minor"/>
      </rPr>
      <t>決算期間内の出勤簿を添付</t>
    </r>
    <r>
      <rPr>
        <b/>
        <sz val="10"/>
        <color rgb="FFFF0000"/>
        <rFont val="游ゴシック"/>
        <family val="3"/>
        <charset val="128"/>
        <scheme val="minor"/>
      </rPr>
      <t>してください。</t>
    </r>
    <phoneticPr fontId="3"/>
  </si>
  <si>
    <r>
      <t>なかった場合など）は、</t>
    </r>
    <r>
      <rPr>
        <b/>
        <sz val="10"/>
        <color theme="1"/>
        <rFont val="游ゴシック"/>
        <family val="3"/>
        <charset val="128"/>
        <scheme val="minor"/>
      </rPr>
      <t>証紙を貼付した日にマーカーなどで印をつけてください。</t>
    </r>
    <phoneticPr fontId="3"/>
  </si>
  <si>
    <t>建退共秋田県支部の受付印を押印したものの返却を希望する場合は、2部お送りください。</t>
    <rPh sb="0" eb="3">
      <t>ケンタイキョウ</t>
    </rPh>
    <rPh sb="3" eb="8">
      <t>アキタケンシブ</t>
    </rPh>
    <rPh sb="9" eb="12">
      <t>ウケツケイン</t>
    </rPh>
    <rPh sb="13" eb="15">
      <t>オウイン</t>
    </rPh>
    <rPh sb="20" eb="22">
      <t>ヘンキャク</t>
    </rPh>
    <rPh sb="23" eb="25">
      <t>キボウ</t>
    </rPh>
    <rPh sb="27" eb="29">
      <t>バアイ</t>
    </rPh>
    <rPh sb="32" eb="33">
      <t>ブ</t>
    </rPh>
    <rPh sb="34" eb="35">
      <t>オク</t>
    </rPh>
    <phoneticPr fontId="3"/>
  </si>
  <si>
    <t>！！更新していない理由が上記ア～ウに該当しない場合、証明書は発行できません！！</t>
    <phoneticPr fontId="3"/>
  </si>
  <si>
    <t>！！決算期間内の「退職給付拠出額等の総額」が、上記Ⅰ～Ⅲの合計を下回る
場合、証明書は発行できません。！！</t>
    <phoneticPr fontId="3"/>
  </si>
  <si>
    <r>
      <t>「加入・履行証明願」提出前確認様式</t>
    </r>
    <r>
      <rPr>
        <b/>
        <sz val="12"/>
        <color theme="1"/>
        <rFont val="游ゴシック"/>
        <family val="3"/>
        <charset val="128"/>
        <scheme val="minor"/>
      </rPr>
      <t>（令和3年10月以降を始期とする決算期用）</t>
    </r>
    <r>
      <rPr>
        <b/>
        <sz val="16"/>
        <color theme="1"/>
        <rFont val="游ゴシック"/>
        <family val="3"/>
        <charset val="128"/>
        <scheme val="minor"/>
      </rPr>
      <t xml:space="preserve">
</t>
    </r>
    <r>
      <rPr>
        <b/>
        <sz val="14"/>
        <color theme="1"/>
        <rFont val="游ゴシック"/>
        <family val="3"/>
        <charset val="128"/>
        <scheme val="minor"/>
      </rPr>
      <t>＜ 建退共秋田県支部 ＞</t>
    </r>
    <rPh sb="1" eb="3">
      <t>カニュウ</t>
    </rPh>
    <rPh sb="4" eb="6">
      <t>リコウ</t>
    </rPh>
    <rPh sb="6" eb="8">
      <t>ショウメイ</t>
    </rPh>
    <rPh sb="8" eb="9">
      <t>ネガイ</t>
    </rPh>
    <rPh sb="10" eb="12">
      <t>テイシュツ</t>
    </rPh>
    <rPh sb="12" eb="13">
      <t>マエ</t>
    </rPh>
    <rPh sb="13" eb="15">
      <t>カクニン</t>
    </rPh>
    <rPh sb="15" eb="17">
      <t>ヨウシキ</t>
    </rPh>
    <rPh sb="18" eb="20">
      <t>レイワ</t>
    </rPh>
    <rPh sb="21" eb="22">
      <t>ネン</t>
    </rPh>
    <rPh sb="24" eb="25">
      <t>ガツ</t>
    </rPh>
    <rPh sb="25" eb="27">
      <t>イコウ</t>
    </rPh>
    <rPh sb="28" eb="30">
      <t>シキ</t>
    </rPh>
    <rPh sb="33" eb="36">
      <t>ケッサンキ</t>
    </rPh>
    <rPh sb="36" eb="37">
      <t>ヨウ</t>
    </rPh>
    <rPh sb="41" eb="44">
      <t>ケンタイキョウ</t>
    </rPh>
    <rPh sb="44" eb="49">
      <t>アキタケンシブ</t>
    </rPh>
    <phoneticPr fontId="3"/>
  </si>
  <si>
    <t>ア（加入後1年未満）またはイ（個人的事情等により年間就労日数が少ない）に該当する方は、</t>
    <rPh sb="36" eb="38">
      <t>ガイトウ</t>
    </rPh>
    <rPh sb="40" eb="41">
      <t>カタ</t>
    </rPh>
    <phoneticPr fontId="3"/>
  </si>
  <si>
    <r>
      <t>直前決算日における直近1か年において</t>
    </r>
    <r>
      <rPr>
        <b/>
        <sz val="11"/>
        <color rgb="FFFF0000"/>
        <rFont val="游ゴシック"/>
        <family val="3"/>
        <charset val="128"/>
        <scheme val="minor"/>
      </rPr>
      <t>手帳の更新がなかった被共済者</t>
    </r>
    <r>
      <rPr>
        <sz val="11"/>
        <color theme="1"/>
        <rFont val="游ゴシック"/>
        <family val="3"/>
        <charset val="128"/>
        <scheme val="minor"/>
      </rPr>
      <t>について</t>
    </r>
    <rPh sb="0" eb="2">
      <t>チョクゼン</t>
    </rPh>
    <rPh sb="2" eb="5">
      <t>ケッサンビ</t>
    </rPh>
    <rPh sb="9" eb="11">
      <t>チョッキン</t>
    </rPh>
    <rPh sb="13" eb="14">
      <t>ネン</t>
    </rPh>
    <rPh sb="18" eb="20">
      <t>テチョウ</t>
    </rPh>
    <rPh sb="21" eb="23">
      <t>コウシン</t>
    </rPh>
    <rPh sb="28" eb="32">
      <t>ヒキョウサイシャ</t>
    </rPh>
    <phoneticPr fontId="3"/>
  </si>
  <si>
    <t>ウは「手帳更新のなかった被共済者」で、「電子申請方式で掛金納付を行っている」方の人数を入力してください。</t>
    <rPh sb="3" eb="5">
      <t>テチョウ</t>
    </rPh>
    <rPh sb="5" eb="7">
      <t>コウシン</t>
    </rPh>
    <rPh sb="12" eb="16">
      <t>ヒキョウサイシャ</t>
    </rPh>
    <rPh sb="20" eb="24">
      <t>デンシシンセイ</t>
    </rPh>
    <rPh sb="24" eb="26">
      <t>ホウシキ</t>
    </rPh>
    <rPh sb="27" eb="29">
      <t>カケキン</t>
    </rPh>
    <rPh sb="29" eb="31">
      <t>ノウフ</t>
    </rPh>
    <rPh sb="32" eb="33">
      <t>オコナ</t>
    </rPh>
    <rPh sb="38" eb="39">
      <t>カタ</t>
    </rPh>
    <rPh sb="40" eb="42">
      <t>ニンズウ</t>
    </rPh>
    <rPh sb="43" eb="45">
      <t>ニュウリョク</t>
    </rPh>
    <phoneticPr fontId="3"/>
  </si>
  <si>
    <t>ア～ウ以外の理由で更新がなかった場合、証明書は発行できません。</t>
    <phoneticPr fontId="3"/>
  </si>
  <si>
    <t>個人的事情等（季節労働者、高齢者、病弱等の理由）により証紙貼付満了にならずに未満了（250日以下）で</t>
    <rPh sb="0" eb="3">
      <t>コジンテキ</t>
    </rPh>
    <rPh sb="3" eb="5">
      <t>ジジョウ</t>
    </rPh>
    <rPh sb="5" eb="6">
      <t>トウ</t>
    </rPh>
    <rPh sb="7" eb="12">
      <t>キセツロウドウシャ</t>
    </rPh>
    <rPh sb="13" eb="16">
      <t>コウレイシャ</t>
    </rPh>
    <rPh sb="17" eb="19">
      <t>ビョウジャク</t>
    </rPh>
    <rPh sb="19" eb="20">
      <t>トウ</t>
    </rPh>
    <rPh sb="21" eb="23">
      <t>リユウ</t>
    </rPh>
    <phoneticPr fontId="3"/>
  </si>
  <si>
    <t>個人的事情等（季節労働者、高齢者、病弱等の理由）ではなく、次回更新時期到来により未満了で</t>
    <rPh sb="29" eb="31">
      <t>ジカイ</t>
    </rPh>
    <rPh sb="31" eb="33">
      <t>コウシン</t>
    </rPh>
    <rPh sb="33" eb="35">
      <t>ジキ</t>
    </rPh>
    <rPh sb="35" eb="37">
      <t>トウライ</t>
    </rPh>
    <phoneticPr fontId="3"/>
  </si>
  <si>
    <t>電子申請方式で掛金納付を行っている場合であっても、ウではなくアまたはイに含めてください。</t>
    <rPh sb="7" eb="11">
      <t>カケキンノウフ</t>
    </rPh>
    <rPh sb="12" eb="13">
      <t>オコナ</t>
    </rPh>
    <phoneticPr fontId="3"/>
  </si>
  <si>
    <t>手帳更新があった方はウではなく①に含めてください。</t>
    <rPh sb="0" eb="2">
      <t>テチョウ</t>
    </rPh>
    <rPh sb="2" eb="4">
      <t>コウシン</t>
    </rPh>
    <rPh sb="8" eb="9">
      <t>カタ</t>
    </rPh>
    <rPh sb="17" eb="18">
      <t>フク</t>
    </rPh>
    <phoneticPr fontId="3"/>
  </si>
  <si>
    <t>共済証紙受払簿に、「前年度から繰り越した共済証紙の枚数」を記載してください！</t>
    <rPh sb="0" eb="2">
      <t>キョウサイ</t>
    </rPh>
    <rPh sb="2" eb="4">
      <t>ショウシ</t>
    </rPh>
    <rPh sb="4" eb="7">
      <t>ウケハライボ</t>
    </rPh>
    <rPh sb="25" eb="27">
      <t>マイスウ</t>
    </rPh>
    <rPh sb="29" eb="31">
      <t>キサイ</t>
    </rPh>
    <phoneticPr fontId="3"/>
  </si>
  <si>
    <t>★アに該当する方についての注意点★</t>
    <rPh sb="3" eb="5">
      <t>ガイトウ</t>
    </rPh>
    <rPh sb="7" eb="8">
      <t>カタ</t>
    </rPh>
    <rPh sb="13" eb="15">
      <t>チュウイ</t>
    </rPh>
    <rPh sb="15" eb="16">
      <t>テン</t>
    </rPh>
    <phoneticPr fontId="3"/>
  </si>
  <si>
    <r>
      <t>共済証紙を途中まで貼付した手帳を持参して転職してきた被共済者については、</t>
    </r>
    <r>
      <rPr>
        <b/>
        <sz val="11"/>
        <color rgb="FF0000FF"/>
        <rFont val="游ゴシック"/>
        <family val="3"/>
        <charset val="128"/>
        <scheme val="minor"/>
      </rPr>
      <t>アに該当します。</t>
    </r>
    <phoneticPr fontId="3"/>
  </si>
  <si>
    <t>★イに該当する方の注意点★</t>
    <rPh sb="3" eb="5">
      <t>ガイトウ</t>
    </rPh>
    <rPh sb="7" eb="8">
      <t>カタ</t>
    </rPh>
    <rPh sb="9" eb="11">
      <t>チュウイ</t>
    </rPh>
    <rPh sb="11" eb="12">
      <t>テン</t>
    </rPh>
    <phoneticPr fontId="3"/>
  </si>
  <si>
    <t>決算期間の途中で手帳を新規で作成した被共済者について、御社で貼付した月数を入力してください。</t>
    <rPh sb="0" eb="4">
      <t>ケッサンキカン</t>
    </rPh>
    <rPh sb="5" eb="7">
      <t>トチュウ</t>
    </rPh>
    <rPh sb="8" eb="10">
      <t>テチョウ</t>
    </rPh>
    <rPh sb="11" eb="13">
      <t>シンキ</t>
    </rPh>
    <rPh sb="14" eb="16">
      <t>サクセイ</t>
    </rPh>
    <rPh sb="18" eb="22">
      <t>ヒキョウサイシャ</t>
    </rPh>
    <phoneticPr fontId="3"/>
  </si>
  <si>
    <t>イに該当する方は、出勤簿の提出が必要です。決算期間1年分の出勤簿を提出してください。</t>
    <rPh sb="2" eb="4">
      <t>ガイトウ</t>
    </rPh>
    <rPh sb="6" eb="7">
      <t>カタ</t>
    </rPh>
    <rPh sb="9" eb="12">
      <t>シュッキンボ</t>
    </rPh>
    <rPh sb="13" eb="15">
      <t>テイシュツ</t>
    </rPh>
    <rPh sb="16" eb="18">
      <t>ヒツヨウ</t>
    </rPh>
    <rPh sb="21" eb="25">
      <t>ケッサンキカン</t>
    </rPh>
    <rPh sb="26" eb="28">
      <t>ネンブン</t>
    </rPh>
    <rPh sb="29" eb="32">
      <t>シュッキンボ</t>
    </rPh>
    <rPh sb="33" eb="35">
      <t>テイシュツ</t>
    </rPh>
    <phoneticPr fontId="3"/>
  </si>
  <si>
    <t>出勤日数≠掛金納付対象日（手帳に証紙を貼付した日・退職金ポイントを充当した日）の場合は、掛金納付対象日</t>
    <rPh sb="0" eb="4">
      <t>シュッキンニッスウ</t>
    </rPh>
    <rPh sb="5" eb="9">
      <t>カケキンノウフ</t>
    </rPh>
    <rPh sb="9" eb="12">
      <t>タイショウビ</t>
    </rPh>
    <rPh sb="13" eb="15">
      <t>テチョウ</t>
    </rPh>
    <rPh sb="16" eb="18">
      <t>ショウシ</t>
    </rPh>
    <rPh sb="19" eb="21">
      <t>チョウフ</t>
    </rPh>
    <rPh sb="23" eb="24">
      <t>ヒ</t>
    </rPh>
    <rPh sb="25" eb="28">
      <t>タイショクキン</t>
    </rPh>
    <rPh sb="33" eb="35">
      <t>ジュウトウ</t>
    </rPh>
    <rPh sb="37" eb="38">
      <t>ヒ</t>
    </rPh>
    <rPh sb="40" eb="42">
      <t>バアイ</t>
    </rPh>
    <rPh sb="44" eb="46">
      <t>カケキン</t>
    </rPh>
    <rPh sb="46" eb="48">
      <t>ノウフ</t>
    </rPh>
    <rPh sb="48" eb="50">
      <t>タイショウ</t>
    </rPh>
    <rPh sb="50" eb="51">
      <t>ヒ</t>
    </rPh>
    <phoneticPr fontId="3"/>
  </si>
  <si>
    <t>にマーカー等で印をつけてください。</t>
    <rPh sb="5" eb="6">
      <t>トウ</t>
    </rPh>
    <rPh sb="7" eb="8">
      <t>シルシ</t>
    </rPh>
    <phoneticPr fontId="3"/>
  </si>
  <si>
    <t>（←の「決算期間内における就労日数」には、掛金納付対象日を入力してください）</t>
    <rPh sb="4" eb="9">
      <t>ケッサンキカンナイ</t>
    </rPh>
    <rPh sb="13" eb="15">
      <t>シュウロウ</t>
    </rPh>
    <rPh sb="15" eb="17">
      <t>ニッスウ</t>
    </rPh>
    <rPh sb="21" eb="23">
      <t>カケキン</t>
    </rPh>
    <rPh sb="23" eb="25">
      <t>ノウフ</t>
    </rPh>
    <rPh sb="25" eb="28">
      <t>タイショウビ</t>
    </rPh>
    <rPh sb="29" eb="31">
      <t>ニュウリョク</t>
    </rPh>
    <phoneticPr fontId="3"/>
  </si>
  <si>
    <r>
      <t>更新を行った方については、</t>
    </r>
    <r>
      <rPr>
        <b/>
        <sz val="11"/>
        <color rgb="FF0000FF"/>
        <rFont val="游ゴシック"/>
        <family val="3"/>
        <charset val="128"/>
        <scheme val="minor"/>
      </rPr>
      <t>①に含めてください（出勤簿等の提出をお願いする場合があります）</t>
    </r>
    <rPh sb="26" eb="27">
      <t>トウ</t>
    </rPh>
    <rPh sb="28" eb="30">
      <t>テイシュツ</t>
    </rPh>
    <rPh sb="32" eb="33">
      <t>ネガ</t>
    </rPh>
    <rPh sb="36" eb="38">
      <t>バアイ</t>
    </rPh>
    <phoneticPr fontId="3"/>
  </si>
  <si>
    <r>
      <t>更新を行った場合は</t>
    </r>
    <r>
      <rPr>
        <b/>
        <sz val="11"/>
        <color rgb="FF0000FF"/>
        <rFont val="游ゴシック"/>
        <family val="3"/>
        <charset val="128"/>
        <scheme val="minor"/>
      </rPr>
      <t>①に含めてください。</t>
    </r>
    <phoneticPr fontId="3"/>
  </si>
  <si>
    <t>A（御社の実際の退職給付拠出額） ≧ E（基準を満たす退職給付拠出額）であれば証明書発行可能です。</t>
    <phoneticPr fontId="3"/>
  </si>
  <si>
    <t>①加入・履行証明願、②共済手帳受払簿、③共済証紙受払簿、④「加入・履行証明願」提出前確認様式の</t>
    <rPh sb="1" eb="3">
      <t>カニュウ</t>
    </rPh>
    <rPh sb="4" eb="9">
      <t>リコウショウメイネガ</t>
    </rPh>
    <rPh sb="11" eb="13">
      <t>キョウサイ</t>
    </rPh>
    <rPh sb="13" eb="15">
      <t>テチョウ</t>
    </rPh>
    <rPh sb="15" eb="17">
      <t>ウケバラ</t>
    </rPh>
    <rPh sb="17" eb="18">
      <t>ボ</t>
    </rPh>
    <rPh sb="20" eb="22">
      <t>キョウサイ</t>
    </rPh>
    <rPh sb="22" eb="24">
      <t>ショウシ</t>
    </rPh>
    <rPh sb="24" eb="27">
      <t>ウケバライボ</t>
    </rPh>
    <phoneticPr fontId="3"/>
  </si>
  <si>
    <t>4点を建退共秋田県支部へFAXしてください（FAX：０１８－８６５－２３０６）</t>
    <rPh sb="1" eb="2">
      <t>テン</t>
    </rPh>
    <rPh sb="3" eb="11">
      <t>ケンタイキョウアキタケンシブ</t>
    </rPh>
    <phoneticPr fontId="3"/>
  </si>
  <si>
    <t>建退共秋田県支部で発行の可・不可をチェックし、ご連絡します。</t>
    <rPh sb="0" eb="3">
      <t>ケンタイキョウ</t>
    </rPh>
    <rPh sb="3" eb="6">
      <t>アキタケン</t>
    </rPh>
    <rPh sb="6" eb="8">
      <t>シブ</t>
    </rPh>
    <rPh sb="9" eb="11">
      <t>ハッコウ</t>
    </rPh>
    <rPh sb="12" eb="13">
      <t>カ</t>
    </rPh>
    <rPh sb="14" eb="16">
      <t>フカ</t>
    </rPh>
    <rPh sb="24" eb="26">
      <t>レンラク</t>
    </rPh>
    <phoneticPr fontId="3"/>
  </si>
  <si>
    <t>＜証明書発行の可否＞について</t>
    <phoneticPr fontId="3"/>
  </si>
  <si>
    <r>
      <t>自社に被共済者（手帳を持っている人）がいる場合は、</t>
    </r>
    <r>
      <rPr>
        <b/>
        <sz val="16"/>
        <color rgb="FFFF0000"/>
        <rFont val="游ゴシック"/>
        <family val="3"/>
        <charset val="128"/>
        <scheme val="minor"/>
      </rPr>
      <t>基準1と基準2の両方</t>
    </r>
    <r>
      <rPr>
        <b/>
        <sz val="12"/>
        <color rgb="FFFF0000"/>
        <rFont val="游ゴシック"/>
        <family val="3"/>
        <charset val="128"/>
        <scheme val="minor"/>
      </rPr>
      <t>の基準を満たしている必要があります。
自社に被共済者（手帳を持っている人）がいない場合は、</t>
    </r>
    <r>
      <rPr>
        <b/>
        <sz val="16"/>
        <color rgb="FFFF0000"/>
        <rFont val="游ゴシック"/>
        <family val="3"/>
        <charset val="128"/>
        <scheme val="minor"/>
      </rPr>
      <t>基準4</t>
    </r>
    <r>
      <rPr>
        <b/>
        <sz val="12"/>
        <color rgb="FFFF0000"/>
        <rFont val="游ゴシック"/>
        <family val="3"/>
        <charset val="128"/>
        <scheme val="minor"/>
      </rPr>
      <t>を満たしている必要があります。</t>
    </r>
    <rPh sb="0" eb="2">
      <t>ジシャ</t>
    </rPh>
    <rPh sb="3" eb="7">
      <t>ヒキョウサイシャ</t>
    </rPh>
    <rPh sb="8" eb="10">
      <t>テチョウ</t>
    </rPh>
    <rPh sb="11" eb="12">
      <t>モ</t>
    </rPh>
    <rPh sb="16" eb="17">
      <t>ヒト</t>
    </rPh>
    <rPh sb="21" eb="23">
      <t>バアイ</t>
    </rPh>
    <rPh sb="25" eb="27">
      <t>キジュン</t>
    </rPh>
    <rPh sb="29" eb="31">
      <t>キジュン</t>
    </rPh>
    <rPh sb="33" eb="35">
      <t>リョウホウ</t>
    </rPh>
    <rPh sb="36" eb="38">
      <t>キジュン</t>
    </rPh>
    <rPh sb="39" eb="40">
      <t>ミ</t>
    </rPh>
    <rPh sb="45" eb="47">
      <t>ヒツヨウ</t>
    </rPh>
    <rPh sb="80" eb="82">
      <t>キジュン</t>
    </rPh>
    <phoneticPr fontId="3"/>
  </si>
  <si>
    <t>被共済者の数に、一人当たり「53,760円（※1）を乗じた額以上」であること</t>
    <rPh sb="0" eb="4">
      <t>ヒキョウサイシャ</t>
    </rPh>
    <rPh sb="5" eb="6">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</si>
</sst>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4" x14ac:knownFonts="1">
    <font>
      <sz val="11"/>
      <color theme="1"/>
      <name val="游ゴシック"/>
      <family val="2"/>
      <charset val="128"/>
      <scheme val="minor"/>
    </font>
    <font>
      <sz val="11"/>
      <color theme="1"/>
      <name val="游ゴシック"/>
      <family val="2"/>
      <charset val="128"/>
      <scheme val="minor"/>
    </font>
    <font>
      <b/>
      <sz val="18"/>
      <color theme="1"/>
      <name val="游ゴシック"/>
      <family val="3"/>
      <charset val="128"/>
      <scheme val="minor"/>
    </font>
    <font>
      <sz val="6"/>
      <name val="游ゴシック"/>
      <family val="2"/>
      <charset val="128"/>
      <scheme val="minor"/>
    </font>
    <font>
      <b/>
      <sz val="11"/>
      <color rgb="FF0000FF"/>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sz val="10"/>
      <color theme="1"/>
      <name val="游ゴシック"/>
      <family val="3"/>
      <charset val="128"/>
      <scheme val="minor"/>
    </font>
    <font>
      <sz val="10"/>
      <color theme="1"/>
      <name val="游ゴシック"/>
      <family val="2"/>
      <charset val="128"/>
      <scheme val="minor"/>
    </font>
    <font>
      <b/>
      <sz val="16"/>
      <color theme="1"/>
      <name val="游ゴシック"/>
      <family val="3"/>
      <charset val="128"/>
      <scheme val="minor"/>
    </font>
    <font>
      <sz val="11"/>
      <color theme="1"/>
      <name val="游ゴシック"/>
      <family val="3"/>
      <charset val="128"/>
      <scheme val="minor"/>
    </font>
    <font>
      <b/>
      <sz val="10"/>
      <color theme="1"/>
      <name val="游ゴシック"/>
      <family val="3"/>
      <charset val="128"/>
      <scheme val="minor"/>
    </font>
    <font>
      <sz val="16"/>
      <color theme="1"/>
      <name val="游ゴシック"/>
      <family val="3"/>
      <charset val="128"/>
      <scheme val="minor"/>
    </font>
    <font>
      <b/>
      <sz val="14"/>
      <color theme="1"/>
      <name val="游ゴシック"/>
      <family val="3"/>
      <charset val="128"/>
      <scheme val="minor"/>
    </font>
    <font>
      <b/>
      <sz val="16"/>
      <color rgb="FFFF0000"/>
      <name val="游ゴシック"/>
      <family val="3"/>
      <charset val="128"/>
      <scheme val="minor"/>
    </font>
    <font>
      <b/>
      <sz val="12"/>
      <color rgb="FFFF0000"/>
      <name val="游ゴシック"/>
      <family val="3"/>
      <charset val="128"/>
      <scheme val="minor"/>
    </font>
    <font>
      <b/>
      <sz val="12"/>
      <color rgb="FF00B050"/>
      <name val="游ゴシック"/>
      <family val="3"/>
      <charset val="128"/>
      <scheme val="minor"/>
    </font>
    <font>
      <sz val="9"/>
      <color theme="1"/>
      <name val="游ゴシック"/>
      <family val="3"/>
      <charset val="128"/>
      <scheme val="minor"/>
    </font>
    <font>
      <b/>
      <sz val="11"/>
      <color rgb="FF00B050"/>
      <name val="游ゴシック"/>
      <family val="3"/>
      <charset val="128"/>
      <scheme val="minor"/>
    </font>
    <font>
      <b/>
      <u/>
      <sz val="16"/>
      <color rgb="FFFF0000"/>
      <name val="游ゴシック"/>
      <family val="3"/>
      <charset val="128"/>
      <scheme val="minor"/>
    </font>
    <font>
      <b/>
      <sz val="9"/>
      <color theme="1"/>
      <name val="游ゴシック"/>
      <family val="3"/>
      <charset val="128"/>
      <scheme val="minor"/>
    </font>
    <font>
      <sz val="18"/>
      <color theme="1"/>
      <name val="游ゴシック"/>
      <family val="2"/>
      <charset val="128"/>
      <scheme val="minor"/>
    </font>
    <font>
      <sz val="22"/>
      <color theme="1"/>
      <name val="游ゴシック"/>
      <family val="3"/>
      <charset val="128"/>
      <scheme val="minor"/>
    </font>
    <font>
      <b/>
      <sz val="22"/>
      <color rgb="FFFF0000"/>
      <name val="游ゴシック"/>
      <family val="3"/>
      <charset val="128"/>
      <scheme val="minor"/>
    </font>
    <font>
      <sz val="6"/>
      <name val="ＭＳ Ｐゴシック"/>
      <family val="2"/>
      <charset val="128"/>
    </font>
    <font>
      <sz val="14"/>
      <color theme="1"/>
      <name val="游ゴシック"/>
      <family val="3"/>
      <charset val="128"/>
      <scheme val="minor"/>
    </font>
    <font>
      <sz val="11"/>
      <color rgb="FFFF0000"/>
      <name val="游ゴシック"/>
      <family val="3"/>
      <charset val="128"/>
      <scheme val="minor"/>
    </font>
    <font>
      <sz val="11"/>
      <color rgb="FF00B050"/>
      <name val="游ゴシック"/>
      <family val="3"/>
      <charset val="128"/>
      <scheme val="minor"/>
    </font>
    <font>
      <b/>
      <sz val="10"/>
      <color rgb="FF0000FF"/>
      <name val="游ゴシック"/>
      <family val="3"/>
      <charset val="128"/>
      <scheme val="minor"/>
    </font>
    <font>
      <b/>
      <sz val="10"/>
      <color rgb="FF00B050"/>
      <name val="游ゴシック"/>
      <family val="3"/>
      <charset val="128"/>
      <scheme val="minor"/>
    </font>
    <font>
      <b/>
      <sz val="14"/>
      <color rgb="FFFF0000"/>
      <name val="游ゴシック"/>
      <family val="3"/>
      <charset val="128"/>
      <scheme val="minor"/>
    </font>
    <font>
      <b/>
      <sz val="14"/>
      <name val="游ゴシック"/>
      <family val="3"/>
      <charset val="128"/>
      <scheme val="minor"/>
    </font>
    <font>
      <b/>
      <sz val="9"/>
      <name val="游ゴシック"/>
      <family val="3"/>
      <charset val="128"/>
      <scheme val="minor"/>
    </font>
    <font>
      <sz val="11"/>
      <color rgb="FF0000FF"/>
      <name val="游ゴシック"/>
      <family val="2"/>
      <charset val="128"/>
      <scheme val="minor"/>
    </font>
    <font>
      <sz val="11"/>
      <color rgb="FF0000FF"/>
      <name val="游ゴシック"/>
      <family val="3"/>
      <charset val="128"/>
      <scheme val="minor"/>
    </font>
    <font>
      <b/>
      <sz val="11"/>
      <color rgb="FF7030A0"/>
      <name val="游ゴシック"/>
      <family val="3"/>
      <charset val="128"/>
      <scheme val="minor"/>
    </font>
    <font>
      <b/>
      <sz val="10"/>
      <color rgb="FFFF0000"/>
      <name val="游ゴシック"/>
      <family val="3"/>
      <charset val="128"/>
      <scheme val="minor"/>
    </font>
    <font>
      <u/>
      <sz val="11"/>
      <color theme="10"/>
      <name val="游ゴシック"/>
      <family val="2"/>
      <charset val="128"/>
      <scheme val="minor"/>
    </font>
    <font>
      <b/>
      <u/>
      <sz val="14"/>
      <color theme="10"/>
      <name val="游ゴシック"/>
      <family val="3"/>
      <charset val="128"/>
      <scheme val="minor"/>
    </font>
    <font>
      <b/>
      <sz val="12"/>
      <color theme="1"/>
      <name val="游ゴシック"/>
      <family val="3"/>
      <charset val="128"/>
      <scheme val="minor"/>
    </font>
    <font>
      <b/>
      <sz val="14"/>
      <color rgb="FF0000FF"/>
      <name val="游ゴシック"/>
      <family val="3"/>
      <charset val="128"/>
      <scheme val="minor"/>
    </font>
    <font>
      <b/>
      <sz val="11"/>
      <name val="游ゴシック"/>
      <family val="3"/>
      <charset val="128"/>
      <scheme val="minor"/>
    </font>
    <font>
      <sz val="12"/>
      <color theme="1"/>
      <name val="游ゴシック"/>
      <family val="3"/>
      <charset val="128"/>
      <scheme val="minor"/>
    </font>
    <font>
      <sz val="12"/>
      <color theme="1"/>
      <name val="游ゴシック"/>
      <family val="3"/>
      <charset val="128"/>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FF"/>
        <bgColor indexed="64"/>
      </patternFill>
    </fill>
    <fill>
      <patternFill patternType="solid">
        <fgColor theme="2"/>
        <bgColor indexed="64"/>
      </patternFill>
    </fill>
    <fill>
      <patternFill patternType="solid">
        <fgColor theme="0" tint="-0.14999847407452621"/>
        <bgColor indexed="64"/>
      </patternFill>
    </fill>
    <fill>
      <patternFill patternType="solid">
        <fgColor rgb="FFE1E1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7FF"/>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medium">
        <color indexed="64"/>
      </right>
      <top style="thick">
        <color indexed="64"/>
      </top>
      <bottom/>
      <diagonal/>
    </border>
    <border>
      <left style="thin">
        <color indexed="64"/>
      </left>
      <right style="thick">
        <color indexed="64"/>
      </right>
      <top style="thin">
        <color indexed="64"/>
      </top>
      <bottom/>
      <diagonal/>
    </border>
    <border>
      <left/>
      <right/>
      <top style="thick">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thin">
        <color indexed="64"/>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top/>
      <bottom style="medium">
        <color indexed="64"/>
      </bottom>
      <diagonal/>
    </border>
    <border>
      <left style="thick">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top/>
      <bottom style="double">
        <color rgb="FFFFCCFF"/>
      </bottom>
      <diagonal/>
    </border>
    <border>
      <left/>
      <right/>
      <top style="double">
        <color rgb="FFFFCCFF"/>
      </top>
      <bottom/>
      <diagonal/>
    </border>
  </borders>
  <cellStyleXfs count="3">
    <xf numFmtId="0" fontId="0" fillId="0" borderId="0">
      <alignment vertical="center"/>
    </xf>
    <xf numFmtId="38" fontId="1" fillId="0" borderId="0" applyFont="0" applyFill="0" applyBorder="0" applyAlignment="0" applyProtection="0">
      <alignment vertical="center"/>
    </xf>
    <xf numFmtId="0" fontId="37" fillId="0" borderId="0" applyNumberFormat="0" applyFill="0" applyBorder="0" applyAlignment="0" applyProtection="0">
      <alignment vertical="center"/>
    </xf>
  </cellStyleXfs>
  <cellXfs count="404">
    <xf numFmtId="0" fontId="0" fillId="0" borderId="0" xfId="0">
      <alignment vertical="center"/>
    </xf>
    <xf numFmtId="0" fontId="0" fillId="2" borderId="0" xfId="0" applyFill="1">
      <alignment vertical="center"/>
    </xf>
    <xf numFmtId="0" fontId="10" fillId="2" borderId="0" xfId="0" applyFont="1" applyFill="1" applyAlignment="1">
      <alignment horizontal="left" vertical="center"/>
    </xf>
    <xf numFmtId="0" fontId="0" fillId="2" borderId="0" xfId="0" applyFill="1" applyAlignment="1">
      <alignment horizontal="left" vertical="center"/>
    </xf>
    <xf numFmtId="0" fontId="6" fillId="2" borderId="0" xfId="0" applyFont="1" applyFill="1" applyAlignment="1">
      <alignment horizontal="left" vertical="center"/>
    </xf>
    <xf numFmtId="0" fontId="14" fillId="2" borderId="0" xfId="0" applyFont="1" applyFill="1" applyAlignment="1">
      <alignment horizontal="left" vertical="center"/>
    </xf>
    <xf numFmtId="0" fontId="13" fillId="2" borderId="0" xfId="0" applyFont="1" applyFill="1" applyAlignment="1">
      <alignment horizontal="center" vertical="center"/>
    </xf>
    <xf numFmtId="0" fontId="0" fillId="2" borderId="0" xfId="0" applyFill="1" applyAlignment="1">
      <alignment horizontal="left" vertical="center" wrapText="1"/>
    </xf>
    <xf numFmtId="0" fontId="10" fillId="2" borderId="0" xfId="0" applyFont="1" applyFill="1">
      <alignment vertical="center"/>
    </xf>
    <xf numFmtId="0" fontId="5" fillId="2" borderId="0" xfId="0" applyFont="1" applyFill="1" applyAlignment="1">
      <alignment horizontal="left" vertical="center"/>
    </xf>
    <xf numFmtId="49" fontId="10" fillId="2" borderId="0" xfId="0" applyNumberFormat="1" applyFont="1" applyFill="1">
      <alignment vertical="center"/>
    </xf>
    <xf numFmtId="0" fontId="4" fillId="2" borderId="0" xfId="0" applyFont="1" applyFill="1" applyAlignment="1">
      <alignment horizontal="left" vertical="center"/>
    </xf>
    <xf numFmtId="0" fontId="29" fillId="2" borderId="0" xfId="0" applyFont="1" applyFill="1" applyAlignment="1">
      <alignment horizontal="left" vertical="center"/>
    </xf>
    <xf numFmtId="0" fontId="28" fillId="2" borderId="0" xfId="0" applyFont="1" applyFill="1" applyAlignment="1">
      <alignment horizontal="left" vertical="center"/>
    </xf>
    <xf numFmtId="0" fontId="26" fillId="2" borderId="0" xfId="0" applyFont="1" applyFill="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horizontal="left" vertical="center"/>
    </xf>
    <xf numFmtId="0" fontId="27" fillId="2" borderId="0" xfId="0" applyFont="1" applyFill="1" applyAlignment="1">
      <alignment horizontal="left" vertical="center"/>
    </xf>
    <xf numFmtId="49" fontId="13" fillId="2" borderId="0" xfId="0" applyNumberFormat="1" applyFont="1" applyFill="1" applyAlignment="1">
      <alignment horizontal="center" vertical="center"/>
    </xf>
    <xf numFmtId="0" fontId="13" fillId="2" borderId="0" xfId="0" applyFont="1" applyFill="1">
      <alignment vertical="center"/>
    </xf>
    <xf numFmtId="0" fontId="10" fillId="2" borderId="0" xfId="0" applyFont="1" applyFill="1" applyAlignment="1">
      <alignment horizontal="center" vertical="center"/>
    </xf>
    <xf numFmtId="0" fontId="30" fillId="2" borderId="0" xfId="0" applyFont="1" applyFill="1" applyAlignment="1">
      <alignment horizontal="left" vertical="center"/>
    </xf>
    <xf numFmtId="0" fontId="31" fillId="2" borderId="0" xfId="0" applyFont="1" applyFill="1" applyAlignment="1">
      <alignment horizontal="center" vertical="center"/>
    </xf>
    <xf numFmtId="0" fontId="7" fillId="2" borderId="0" xfId="0" applyFont="1" applyFill="1" applyAlignment="1">
      <alignment horizontal="left" vertical="center"/>
    </xf>
    <xf numFmtId="0" fontId="25" fillId="2" borderId="0" xfId="0" applyFont="1" applyFill="1" applyAlignment="1">
      <alignment horizontal="left" vertical="center"/>
    </xf>
    <xf numFmtId="0" fontId="20" fillId="2" borderId="0" xfId="0" applyFont="1" applyFill="1" applyAlignment="1">
      <alignment horizontal="left" vertical="center"/>
    </xf>
    <xf numFmtId="0" fontId="17" fillId="2" borderId="0" xfId="0" applyFont="1" applyFill="1" applyAlignment="1">
      <alignment horizontal="left" vertical="center"/>
    </xf>
    <xf numFmtId="0" fontId="6" fillId="2" borderId="0" xfId="0" applyFont="1" applyFill="1" applyAlignment="1">
      <alignment horizontal="center" vertical="center"/>
    </xf>
    <xf numFmtId="0" fontId="4" fillId="2" borderId="0" xfId="0" applyFont="1" applyFill="1" applyAlignment="1">
      <alignment horizontal="right" vertical="center"/>
    </xf>
    <xf numFmtId="0" fontId="0" fillId="2" borderId="0" xfId="0" applyFill="1" applyAlignment="1">
      <alignment horizontal="center" vertical="center"/>
    </xf>
    <xf numFmtId="0" fontId="40" fillId="2" borderId="0" xfId="0" applyFont="1" applyFill="1" applyAlignment="1">
      <alignment horizontal="left" vertical="center"/>
    </xf>
    <xf numFmtId="49" fontId="10" fillId="2" borderId="0" xfId="0" applyNumberFormat="1" applyFont="1" applyFill="1" applyAlignment="1">
      <alignment horizontal="left" vertical="center"/>
    </xf>
    <xf numFmtId="0" fontId="18" fillId="2" borderId="0" xfId="0" applyFont="1" applyFill="1" applyAlignment="1">
      <alignment horizontal="left" vertical="center"/>
    </xf>
    <xf numFmtId="0" fontId="5" fillId="2" borderId="0" xfId="0" applyFont="1" applyFill="1" applyAlignment="1">
      <alignment horizontal="left" vertical="center" wrapText="1"/>
    </xf>
    <xf numFmtId="0" fontId="10" fillId="7" borderId="0" xfId="0" applyFont="1" applyFill="1" applyAlignment="1">
      <alignment horizontal="left" vertical="center"/>
    </xf>
    <xf numFmtId="0" fontId="10" fillId="7" borderId="11" xfId="0" applyFont="1" applyFill="1" applyBorder="1" applyAlignment="1">
      <alignment horizontal="left" vertical="center"/>
    </xf>
    <xf numFmtId="49" fontId="10" fillId="7" borderId="32" xfId="0" applyNumberFormat="1" applyFont="1" applyFill="1" applyBorder="1" applyAlignment="1">
      <alignment horizontal="center" vertical="center"/>
    </xf>
    <xf numFmtId="49" fontId="10" fillId="7" borderId="12" xfId="0" applyNumberFormat="1" applyFont="1" applyFill="1" applyBorder="1" applyAlignment="1">
      <alignment horizontal="center" vertical="center"/>
    </xf>
    <xf numFmtId="0" fontId="10" fillId="7" borderId="12" xfId="0" applyFont="1" applyFill="1" applyBorder="1" applyAlignment="1">
      <alignment horizontal="left" vertical="center"/>
    </xf>
    <xf numFmtId="0" fontId="10" fillId="7" borderId="30" xfId="0" applyFont="1" applyFill="1" applyBorder="1" applyAlignment="1">
      <alignment horizontal="left" vertical="center"/>
    </xf>
    <xf numFmtId="0" fontId="10" fillId="2" borderId="42" xfId="0" applyFont="1" applyFill="1" applyBorder="1" applyAlignment="1">
      <alignment horizontal="left" vertical="center"/>
    </xf>
    <xf numFmtId="0" fontId="10" fillId="2" borderId="3" xfId="0" applyFont="1" applyFill="1" applyBorder="1" applyAlignment="1">
      <alignment horizontal="left" vertical="center"/>
    </xf>
    <xf numFmtId="0" fontId="10" fillId="2" borderId="3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30" xfId="0" applyFont="1" applyFill="1" applyBorder="1" applyAlignment="1">
      <alignment horizontal="left" vertical="center"/>
    </xf>
    <xf numFmtId="0" fontId="10" fillId="2" borderId="32" xfId="0" applyFont="1" applyFill="1" applyBorder="1" applyAlignment="1">
      <alignment horizontal="left" vertical="center"/>
    </xf>
    <xf numFmtId="0" fontId="5" fillId="2" borderId="12" xfId="0" applyFont="1" applyFill="1" applyBorder="1" applyAlignment="1">
      <alignment horizontal="left" vertical="center"/>
    </xf>
    <xf numFmtId="0" fontId="33" fillId="2" borderId="42" xfId="0" applyFont="1" applyFill="1" applyBorder="1">
      <alignment vertical="center"/>
    </xf>
    <xf numFmtId="0" fontId="33" fillId="2" borderId="3" xfId="0" applyFont="1" applyFill="1" applyBorder="1">
      <alignment vertical="center"/>
    </xf>
    <xf numFmtId="0" fontId="33" fillId="2" borderId="31" xfId="0" applyFont="1" applyFill="1" applyBorder="1">
      <alignment vertical="center"/>
    </xf>
    <xf numFmtId="0" fontId="5" fillId="2" borderId="42" xfId="0" applyFont="1" applyFill="1" applyBorder="1">
      <alignment vertical="center"/>
    </xf>
    <xf numFmtId="0" fontId="33" fillId="2" borderId="2" xfId="0" applyFont="1" applyFill="1" applyBorder="1">
      <alignment vertical="center"/>
    </xf>
    <xf numFmtId="0" fontId="33" fillId="2" borderId="18" xfId="0" applyFont="1" applyFill="1" applyBorder="1">
      <alignment vertical="center"/>
    </xf>
    <xf numFmtId="0" fontId="5" fillId="2" borderId="1" xfId="0" applyFont="1" applyFill="1" applyBorder="1">
      <alignment vertical="center"/>
    </xf>
    <xf numFmtId="0" fontId="5" fillId="2" borderId="9" xfId="0" applyFont="1" applyFill="1" applyBorder="1">
      <alignment vertical="center"/>
    </xf>
    <xf numFmtId="0" fontId="0" fillId="2" borderId="16" xfId="0" applyFill="1" applyBorder="1">
      <alignment vertical="center"/>
    </xf>
    <xf numFmtId="0" fontId="0" fillId="2" borderId="8" xfId="0" applyFill="1" applyBorder="1">
      <alignment vertical="center"/>
    </xf>
    <xf numFmtId="0" fontId="33" fillId="2" borderId="50" xfId="0" applyFont="1" applyFill="1" applyBorder="1">
      <alignment vertical="center"/>
    </xf>
    <xf numFmtId="0" fontId="5" fillId="2" borderId="2" xfId="0" applyFont="1" applyFill="1" applyBorder="1">
      <alignment vertical="center"/>
    </xf>
    <xf numFmtId="0" fontId="5" fillId="2" borderId="50" xfId="0" applyFont="1" applyFill="1" applyBorder="1">
      <alignment vertical="center"/>
    </xf>
    <xf numFmtId="0" fontId="5" fillId="2" borderId="18" xfId="0" applyFont="1" applyFill="1" applyBorder="1">
      <alignment vertical="center"/>
    </xf>
    <xf numFmtId="0" fontId="34" fillId="2" borderId="18" xfId="0" applyFont="1" applyFill="1" applyBorder="1">
      <alignment vertical="center"/>
    </xf>
    <xf numFmtId="0" fontId="34" fillId="2" borderId="42" xfId="0" applyFont="1" applyFill="1" applyBorder="1">
      <alignment vertical="center"/>
    </xf>
    <xf numFmtId="0" fontId="0" fillId="2" borderId="3" xfId="0" applyFill="1" applyBorder="1">
      <alignment vertical="center"/>
    </xf>
    <xf numFmtId="0" fontId="0" fillId="2" borderId="31" xfId="0" applyFill="1" applyBorder="1">
      <alignment vertical="center"/>
    </xf>
    <xf numFmtId="0" fontId="34" fillId="2" borderId="32" xfId="0" applyFont="1" applyFill="1" applyBorder="1">
      <alignment vertical="center"/>
    </xf>
    <xf numFmtId="0" fontId="0" fillId="2" borderId="12" xfId="0" applyFill="1" applyBorder="1">
      <alignment vertical="center"/>
    </xf>
    <xf numFmtId="0" fontId="0" fillId="2" borderId="30" xfId="0" applyFill="1" applyBorder="1">
      <alignment vertical="center"/>
    </xf>
    <xf numFmtId="0" fontId="33" fillId="2" borderId="0" xfId="0" applyFont="1" applyFill="1" applyAlignment="1">
      <alignment horizontal="center" vertical="center"/>
    </xf>
    <xf numFmtId="0" fontId="4" fillId="2" borderId="0" xfId="0" applyFont="1" applyFill="1" applyAlignment="1">
      <alignment horizontal="left" vertical="center" wrapText="1"/>
    </xf>
    <xf numFmtId="0" fontId="34" fillId="2" borderId="9" xfId="0" applyFont="1" applyFill="1" applyBorder="1">
      <alignment vertical="center"/>
    </xf>
    <xf numFmtId="0" fontId="0" fillId="2" borderId="0" xfId="0" applyFill="1" applyAlignment="1">
      <alignment vertical="top" wrapText="1"/>
    </xf>
    <xf numFmtId="0" fontId="36" fillId="2" borderId="0" xfId="0" applyFont="1" applyFill="1" applyAlignment="1">
      <alignment horizontal="center" vertical="center"/>
    </xf>
    <xf numFmtId="0" fontId="36" fillId="2" borderId="0" xfId="0" applyFont="1" applyFill="1" applyAlignment="1">
      <alignment horizontal="left" vertical="center"/>
    </xf>
    <xf numFmtId="0" fontId="5" fillId="2" borderId="0" xfId="0" applyFont="1" applyFill="1">
      <alignment vertical="center"/>
    </xf>
    <xf numFmtId="0" fontId="9" fillId="2" borderId="0" xfId="0" applyFont="1" applyFill="1">
      <alignment vertical="center"/>
    </xf>
    <xf numFmtId="38" fontId="7" fillId="2" borderId="0" xfId="1" applyFont="1" applyFill="1" applyBorder="1" applyAlignment="1" applyProtection="1">
      <alignment horizontal="center" vertical="center"/>
    </xf>
    <xf numFmtId="0" fontId="10" fillId="2" borderId="2" xfId="0" applyFont="1" applyFill="1" applyBorder="1">
      <alignment vertical="center"/>
    </xf>
    <xf numFmtId="0" fontId="10" fillId="2" borderId="19" xfId="0" applyFont="1" applyFill="1" applyBorder="1" applyAlignment="1">
      <alignment horizontal="center" vertical="center"/>
    </xf>
    <xf numFmtId="0" fontId="35" fillId="2" borderId="0" xfId="0" applyFont="1" applyFill="1">
      <alignment vertical="center"/>
    </xf>
    <xf numFmtId="0" fontId="0" fillId="2" borderId="29" xfId="0" applyFill="1" applyBorder="1" applyAlignment="1">
      <alignment horizontal="center" vertical="center"/>
    </xf>
    <xf numFmtId="0" fontId="0" fillId="2" borderId="27" xfId="0" applyFill="1" applyBorder="1" applyAlignment="1">
      <alignment horizontal="center" vertical="center"/>
    </xf>
    <xf numFmtId="0" fontId="10" fillId="2" borderId="1" xfId="0" applyFont="1" applyFill="1" applyBorder="1">
      <alignment vertical="center"/>
    </xf>
    <xf numFmtId="0" fontId="5" fillId="0" borderId="0" xfId="0" applyFont="1">
      <alignment vertical="center"/>
    </xf>
    <xf numFmtId="0" fontId="10" fillId="2" borderId="51" xfId="0" applyFont="1" applyFill="1" applyBorder="1" applyAlignment="1">
      <alignment horizontal="left" vertical="center" wrapText="1"/>
    </xf>
    <xf numFmtId="0" fontId="9" fillId="2" borderId="0" xfId="0" applyFont="1" applyFill="1" applyAlignment="1">
      <alignment horizontal="left" vertical="center"/>
    </xf>
    <xf numFmtId="0" fontId="4" fillId="2" borderId="0" xfId="0" applyFont="1" applyFill="1">
      <alignment vertical="center"/>
    </xf>
    <xf numFmtId="0" fontId="0" fillId="0" borderId="0" xfId="0" applyAlignment="1">
      <alignment horizontal="center" vertical="center"/>
    </xf>
    <xf numFmtId="0" fontId="0" fillId="2" borderId="0" xfId="0" applyFill="1" applyAlignment="1">
      <alignment horizontal="right" vertical="center"/>
    </xf>
    <xf numFmtId="0" fontId="0" fillId="0" borderId="0" xfId="0" applyAlignment="1">
      <alignment horizontal="left" vertical="center"/>
    </xf>
    <xf numFmtId="0" fontId="0" fillId="0" borderId="1" xfId="0" applyBorder="1" applyAlignment="1">
      <alignment horizontal="center" vertical="center"/>
    </xf>
    <xf numFmtId="0" fontId="0" fillId="0" borderId="8" xfId="0" applyBorder="1" applyAlignment="1">
      <alignment horizontal="center" vertical="center"/>
    </xf>
    <xf numFmtId="0" fontId="5" fillId="2" borderId="0" xfId="0" applyFont="1" applyFill="1" applyAlignment="1">
      <alignment horizontal="center" vertical="center"/>
    </xf>
    <xf numFmtId="0" fontId="12" fillId="2" borderId="0" xfId="0" applyFont="1" applyFill="1">
      <alignment vertical="center"/>
    </xf>
    <xf numFmtId="0" fontId="10" fillId="0" borderId="0" xfId="0" applyFont="1">
      <alignment vertical="center"/>
    </xf>
    <xf numFmtId="0" fontId="10" fillId="0" borderId="1" xfId="0" applyFont="1" applyBorder="1">
      <alignment vertical="center"/>
    </xf>
    <xf numFmtId="0" fontId="10" fillId="0" borderId="19" xfId="0" applyFont="1" applyBorder="1" applyAlignment="1">
      <alignment horizontal="center" vertical="center"/>
    </xf>
    <xf numFmtId="0" fontId="10" fillId="0" borderId="0" xfId="0" applyFont="1" applyAlignment="1">
      <alignment horizontal="left" vertical="center"/>
    </xf>
    <xf numFmtId="0" fontId="2" fillId="0" borderId="0" xfId="0" applyFont="1" applyAlignment="1">
      <alignment horizontal="left" vertical="center"/>
    </xf>
    <xf numFmtId="0" fontId="10" fillId="2" borderId="47" xfId="0" applyFont="1" applyFill="1" applyBorder="1" applyAlignment="1">
      <alignment horizontal="left" vertical="center"/>
    </xf>
    <xf numFmtId="0" fontId="5" fillId="0" borderId="0" xfId="0" applyFont="1" applyAlignment="1">
      <alignment horizontal="left" vertical="center"/>
    </xf>
    <xf numFmtId="0" fontId="2" fillId="2" borderId="0" xfId="0" applyFont="1" applyFill="1" applyAlignment="1">
      <alignment vertical="center" wrapText="1"/>
    </xf>
    <xf numFmtId="0" fontId="2" fillId="2" borderId="48" xfId="0" applyFont="1" applyFill="1" applyBorder="1" applyAlignment="1">
      <alignment vertical="center" wrapText="1"/>
    </xf>
    <xf numFmtId="0" fontId="23" fillId="2" borderId="0" xfId="0" applyFont="1" applyFill="1" applyAlignment="1">
      <alignment horizontal="left" vertical="center" wrapText="1"/>
    </xf>
    <xf numFmtId="0" fontId="23" fillId="2" borderId="0" xfId="0" applyFont="1" applyFill="1" applyAlignment="1">
      <alignment horizontal="left" vertical="center"/>
    </xf>
    <xf numFmtId="0" fontId="8" fillId="2" borderId="0" xfId="0" applyFont="1" applyFill="1">
      <alignment vertical="center"/>
    </xf>
    <xf numFmtId="0" fontId="7" fillId="2" borderId="0" xfId="0" applyFont="1" applyFill="1">
      <alignment vertical="center"/>
    </xf>
    <xf numFmtId="0" fontId="2" fillId="0" borderId="0" xfId="0" applyFont="1" applyAlignment="1">
      <alignment vertical="center" wrapText="1"/>
    </xf>
    <xf numFmtId="0" fontId="0" fillId="0" borderId="47" xfId="0" applyBorder="1">
      <alignment vertical="center"/>
    </xf>
    <xf numFmtId="0" fontId="0" fillId="0" borderId="39" xfId="0" applyBorder="1">
      <alignment vertical="center"/>
    </xf>
    <xf numFmtId="0" fontId="0" fillId="0" borderId="45" xfId="0" applyBorder="1">
      <alignment vertical="center"/>
    </xf>
    <xf numFmtId="0" fontId="0" fillId="0" borderId="48" xfId="0" applyBorder="1">
      <alignment vertical="center"/>
    </xf>
    <xf numFmtId="0" fontId="0" fillId="0" borderId="41" xfId="0" applyBorder="1">
      <alignment vertical="center"/>
    </xf>
    <xf numFmtId="0" fontId="5" fillId="0" borderId="38" xfId="0" applyFont="1" applyBorder="1" applyAlignment="1">
      <alignment horizontal="center" vertical="center"/>
    </xf>
    <xf numFmtId="0" fontId="5" fillId="0" borderId="47" xfId="0" applyFont="1" applyBorder="1">
      <alignment vertical="center"/>
    </xf>
    <xf numFmtId="0" fontId="5" fillId="0" borderId="40" xfId="0" applyFont="1" applyBorder="1" applyAlignment="1">
      <alignment horizontal="center" vertical="center"/>
    </xf>
    <xf numFmtId="0" fontId="5" fillId="0" borderId="48" xfId="0" applyFont="1" applyBorder="1">
      <alignment vertical="center"/>
    </xf>
    <xf numFmtId="0" fontId="0" fillId="0" borderId="46" xfId="0" applyBorder="1">
      <alignment vertical="center"/>
    </xf>
    <xf numFmtId="0" fontId="6" fillId="0" borderId="48" xfId="0" applyFont="1" applyBorder="1">
      <alignment vertical="center"/>
    </xf>
    <xf numFmtId="0" fontId="9" fillId="2" borderId="0" xfId="0" applyFont="1" applyFill="1" applyAlignment="1">
      <alignment horizontal="center" vertical="center"/>
    </xf>
    <xf numFmtId="0" fontId="10" fillId="2" borderId="0" xfId="0" applyFont="1" applyFill="1" applyAlignment="1">
      <alignment horizontal="left" vertical="center" wrapText="1"/>
    </xf>
    <xf numFmtId="0" fontId="4" fillId="0" borderId="0" xfId="0" applyFont="1">
      <alignment vertical="center"/>
    </xf>
    <xf numFmtId="0" fontId="4" fillId="0" borderId="48" xfId="0" applyFont="1" applyBorder="1">
      <alignment vertical="center"/>
    </xf>
    <xf numFmtId="0" fontId="5" fillId="0" borderId="5" xfId="0" applyFont="1" applyBorder="1" applyAlignment="1">
      <alignment horizontal="center" vertical="center"/>
    </xf>
    <xf numFmtId="0" fontId="5" fillId="0" borderId="6" xfId="0" applyFont="1" applyBorder="1">
      <alignment vertical="center"/>
    </xf>
    <xf numFmtId="0" fontId="5" fillId="0" borderId="7" xfId="0" applyFont="1" applyBorder="1">
      <alignment vertical="center"/>
    </xf>
    <xf numFmtId="0" fontId="5" fillId="0" borderId="39" xfId="0" applyFont="1" applyBorder="1">
      <alignment vertical="center"/>
    </xf>
    <xf numFmtId="0" fontId="5" fillId="0" borderId="46" xfId="0" applyFont="1" applyBorder="1" applyAlignment="1">
      <alignment horizontal="center" vertical="center"/>
    </xf>
    <xf numFmtId="0" fontId="5" fillId="0" borderId="45" xfId="0" applyFont="1" applyBorder="1">
      <alignment vertical="center"/>
    </xf>
    <xf numFmtId="0" fontId="5" fillId="0" borderId="40" xfId="0" applyFont="1" applyBorder="1">
      <alignment vertical="center"/>
    </xf>
    <xf numFmtId="0" fontId="5" fillId="0" borderId="41" xfId="0" applyFont="1" applyBorder="1">
      <alignment vertical="center"/>
    </xf>
    <xf numFmtId="0" fontId="5" fillId="0" borderId="46" xfId="0" applyFont="1" applyBorder="1">
      <alignment vertical="center"/>
    </xf>
    <xf numFmtId="0" fontId="5" fillId="0" borderId="48" xfId="0" applyFont="1" applyBorder="1" applyAlignment="1">
      <alignment horizontal="left" vertical="center"/>
    </xf>
    <xf numFmtId="0" fontId="40" fillId="0" borderId="0" xfId="0" applyFont="1">
      <alignment vertical="center"/>
    </xf>
    <xf numFmtId="0" fontId="5" fillId="0" borderId="38" xfId="0" applyFont="1" applyBorder="1">
      <alignment vertical="center"/>
    </xf>
    <xf numFmtId="0" fontId="2" fillId="0" borderId="48" xfId="0" applyFont="1" applyBorder="1" applyAlignment="1">
      <alignment horizontal="left" vertical="center"/>
    </xf>
    <xf numFmtId="0" fontId="2" fillId="0" borderId="47" xfId="0" applyFont="1" applyBorder="1" applyAlignment="1">
      <alignment horizontal="left"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38" fillId="2" borderId="0" xfId="2" applyFont="1" applyFill="1" applyBorder="1" applyAlignment="1">
      <alignment horizontal="left" vertical="center"/>
    </xf>
    <xf numFmtId="0" fontId="0" fillId="2" borderId="0" xfId="0" applyFill="1" applyAlignment="1">
      <alignment horizontal="left" vertical="center"/>
    </xf>
    <xf numFmtId="0" fontId="38" fillId="2" borderId="0" xfId="2" applyFont="1" applyFill="1" applyAlignment="1">
      <alignment horizontal="left" vertical="center"/>
    </xf>
    <xf numFmtId="0" fontId="5" fillId="2" borderId="42"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8" xfId="0" applyFont="1" applyFill="1" applyBorder="1" applyAlignment="1">
      <alignment horizontal="center" vertical="center"/>
    </xf>
    <xf numFmtId="0" fontId="5" fillId="7" borderId="9" xfId="0" applyFont="1" applyFill="1" applyBorder="1" applyAlignment="1">
      <alignment horizontal="center" vertical="center"/>
    </xf>
    <xf numFmtId="0" fontId="5" fillId="7" borderId="16" xfId="0" applyFont="1" applyFill="1" applyBorder="1" applyAlignment="1">
      <alignment horizontal="center" vertical="center"/>
    </xf>
    <xf numFmtId="0" fontId="5" fillId="7" borderId="8" xfId="0" applyFont="1" applyFill="1" applyBorder="1" applyAlignment="1">
      <alignment horizontal="center" vertical="center"/>
    </xf>
    <xf numFmtId="49" fontId="10" fillId="7" borderId="10" xfId="0" applyNumberFormat="1" applyFont="1" applyFill="1" applyBorder="1" applyAlignment="1">
      <alignment horizontal="center" vertical="center"/>
    </xf>
    <xf numFmtId="49" fontId="10" fillId="7" borderId="0" xfId="0" applyNumberFormat="1" applyFont="1" applyFill="1" applyAlignment="1">
      <alignment horizontal="center" vertical="center"/>
    </xf>
    <xf numFmtId="0" fontId="9" fillId="2" borderId="0" xfId="0" applyFont="1" applyFill="1" applyAlignment="1">
      <alignment horizontal="center" vertical="center" wrapText="1"/>
    </xf>
    <xf numFmtId="0" fontId="9" fillId="2" borderId="0" xfId="0" applyFont="1" applyFill="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7" fillId="0" borderId="1" xfId="0" applyFont="1" applyBorder="1" applyAlignment="1">
      <alignment horizontal="left" vertical="center"/>
    </xf>
    <xf numFmtId="38" fontId="0" fillId="8" borderId="1" xfId="1" applyFont="1" applyFill="1" applyBorder="1" applyAlignment="1" applyProtection="1">
      <alignment horizontal="center" vertical="center"/>
      <protection locked="0"/>
    </xf>
    <xf numFmtId="0" fontId="21" fillId="4" borderId="38" xfId="0" applyFont="1" applyFill="1" applyBorder="1" applyAlignment="1">
      <alignment horizontal="left" vertical="center" wrapText="1"/>
    </xf>
    <xf numFmtId="0" fontId="21" fillId="4" borderId="47" xfId="0" applyFont="1" applyFill="1" applyBorder="1" applyAlignment="1">
      <alignment horizontal="left" vertical="center" wrapText="1"/>
    </xf>
    <xf numFmtId="0" fontId="21" fillId="4" borderId="39" xfId="0" applyFont="1" applyFill="1" applyBorder="1" applyAlignment="1">
      <alignment horizontal="left" vertical="center" wrapText="1"/>
    </xf>
    <xf numFmtId="0" fontId="21" fillId="4" borderId="46" xfId="0" applyFont="1" applyFill="1" applyBorder="1" applyAlignment="1">
      <alignment horizontal="left" vertical="center" wrapText="1"/>
    </xf>
    <xf numFmtId="0" fontId="21" fillId="4" borderId="0" xfId="0" applyFont="1" applyFill="1" applyAlignment="1">
      <alignment horizontal="left" vertical="center" wrapText="1"/>
    </xf>
    <xf numFmtId="0" fontId="21" fillId="4" borderId="45" xfId="0" applyFont="1" applyFill="1" applyBorder="1" applyAlignment="1">
      <alignment horizontal="left" vertical="center" wrapText="1"/>
    </xf>
    <xf numFmtId="0" fontId="21" fillId="4" borderId="40" xfId="0" applyFont="1" applyFill="1" applyBorder="1" applyAlignment="1">
      <alignment horizontal="left" vertical="center" wrapText="1"/>
    </xf>
    <xf numFmtId="0" fontId="21" fillId="4" borderId="48" xfId="0" applyFont="1" applyFill="1" applyBorder="1" applyAlignment="1">
      <alignment horizontal="left" vertical="center" wrapText="1"/>
    </xf>
    <xf numFmtId="0" fontId="21" fillId="4" borderId="41" xfId="0" applyFont="1" applyFill="1" applyBorder="1" applyAlignment="1">
      <alignment horizontal="left" vertical="center" wrapText="1"/>
    </xf>
    <xf numFmtId="0" fontId="10" fillId="2" borderId="38" xfId="0" applyFont="1" applyFill="1" applyBorder="1" applyAlignment="1">
      <alignment horizontal="left" vertical="center" wrapText="1"/>
    </xf>
    <xf numFmtId="0" fontId="10" fillId="2" borderId="47" xfId="0" applyFont="1" applyFill="1" applyBorder="1" applyAlignment="1">
      <alignment horizontal="left" vertical="center" wrapText="1"/>
    </xf>
    <xf numFmtId="0" fontId="10" fillId="2" borderId="39" xfId="0" applyFont="1" applyFill="1" applyBorder="1" applyAlignment="1">
      <alignment horizontal="left" vertical="center" wrapText="1"/>
    </xf>
    <xf numFmtId="0" fontId="10" fillId="2" borderId="46"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45" xfId="0" applyFont="1" applyFill="1" applyBorder="1" applyAlignment="1">
      <alignment horizontal="left" vertical="center" wrapText="1"/>
    </xf>
    <xf numFmtId="0" fontId="10" fillId="2" borderId="40" xfId="0" applyFont="1" applyFill="1" applyBorder="1" applyAlignment="1">
      <alignment horizontal="left" vertical="center" wrapText="1"/>
    </xf>
    <xf numFmtId="0" fontId="10" fillId="2" borderId="48" xfId="0" applyFont="1" applyFill="1" applyBorder="1" applyAlignment="1">
      <alignment horizontal="left" vertical="center" wrapText="1"/>
    </xf>
    <xf numFmtId="0" fontId="10" fillId="2" borderId="41" xfId="0" applyFont="1" applyFill="1" applyBorder="1" applyAlignment="1">
      <alignment horizontal="left" vertical="center" wrapText="1"/>
    </xf>
    <xf numFmtId="0" fontId="9" fillId="2" borderId="48" xfId="0" applyFont="1" applyFill="1" applyBorder="1" applyAlignment="1">
      <alignment horizontal="center" vertical="center"/>
    </xf>
    <xf numFmtId="0" fontId="7" fillId="2" borderId="9" xfId="0" applyFont="1" applyFill="1" applyBorder="1" applyAlignment="1">
      <alignment horizontal="right" vertical="center" wrapText="1"/>
    </xf>
    <xf numFmtId="0" fontId="7" fillId="2" borderId="16" xfId="0" applyFont="1" applyFill="1" applyBorder="1" applyAlignment="1">
      <alignment horizontal="right" vertical="center" wrapText="1"/>
    </xf>
    <xf numFmtId="49" fontId="10" fillId="8" borderId="5" xfId="0" applyNumberFormat="1" applyFont="1" applyFill="1" applyBorder="1" applyAlignment="1" applyProtection="1">
      <alignment horizontal="center" vertical="center" wrapText="1"/>
      <protection locked="0"/>
    </xf>
    <xf numFmtId="49" fontId="10" fillId="8" borderId="6" xfId="0" applyNumberFormat="1" applyFont="1" applyFill="1" applyBorder="1" applyAlignment="1" applyProtection="1">
      <alignment horizontal="center" vertical="center" wrapText="1"/>
      <protection locked="0"/>
    </xf>
    <xf numFmtId="49" fontId="10" fillId="8" borderId="7" xfId="0" applyNumberFormat="1" applyFont="1" applyFill="1" applyBorder="1" applyAlignment="1" applyProtection="1">
      <alignment horizontal="center" vertical="center" wrapText="1"/>
      <protection locked="0"/>
    </xf>
    <xf numFmtId="0" fontId="10" fillId="2" borderId="16" xfId="0" applyFont="1" applyFill="1" applyBorder="1" applyAlignment="1">
      <alignment horizontal="right" vertical="center" wrapText="1"/>
    </xf>
    <xf numFmtId="49" fontId="10" fillId="8" borderId="5" xfId="0" applyNumberFormat="1" applyFont="1" applyFill="1" applyBorder="1" applyAlignment="1" applyProtection="1">
      <alignment horizontal="center" vertical="center" shrinkToFit="1"/>
      <protection locked="0"/>
    </xf>
    <xf numFmtId="49" fontId="10" fillId="8" borderId="6" xfId="0" applyNumberFormat="1" applyFont="1" applyFill="1" applyBorder="1" applyAlignment="1" applyProtection="1">
      <alignment horizontal="center" vertical="center" shrinkToFit="1"/>
      <protection locked="0"/>
    </xf>
    <xf numFmtId="49" fontId="10" fillId="8" borderId="7" xfId="0" applyNumberFormat="1" applyFont="1" applyFill="1" applyBorder="1" applyAlignment="1" applyProtection="1">
      <alignment horizontal="center" vertical="center" shrinkToFit="1"/>
      <protection locked="0"/>
    </xf>
    <xf numFmtId="0" fontId="0" fillId="0" borderId="1" xfId="0" applyBorder="1" applyAlignment="1">
      <alignment horizontal="left" vertical="center"/>
    </xf>
    <xf numFmtId="0" fontId="0" fillId="2" borderId="0" xfId="0" applyFill="1" applyAlignment="1">
      <alignment horizontal="right" vertical="center"/>
    </xf>
    <xf numFmtId="0" fontId="0" fillId="2" borderId="45" xfId="0" applyFill="1" applyBorder="1" applyAlignment="1">
      <alignment horizontal="right" vertical="center"/>
    </xf>
    <xf numFmtId="0" fontId="0" fillId="6" borderId="5" xfId="0" applyFill="1" applyBorder="1" applyAlignment="1">
      <alignment horizontal="center" vertical="center"/>
    </xf>
    <xf numFmtId="0" fontId="0" fillId="6" borderId="7" xfId="0" applyFill="1" applyBorder="1" applyAlignment="1">
      <alignment horizontal="center" vertical="center"/>
    </xf>
    <xf numFmtId="0" fontId="0" fillId="2" borderId="0" xfId="0" applyFill="1" applyAlignment="1">
      <alignment horizontal="center" vertical="center"/>
    </xf>
    <xf numFmtId="176" fontId="0" fillId="8" borderId="43" xfId="0" applyNumberFormat="1" applyFill="1" applyBorder="1" applyAlignment="1" applyProtection="1">
      <alignment horizontal="center" vertical="center"/>
      <protection locked="0"/>
    </xf>
    <xf numFmtId="176" fontId="0" fillId="8" borderId="44" xfId="0" applyNumberFormat="1" applyFill="1" applyBorder="1" applyAlignment="1" applyProtection="1">
      <alignment horizontal="center" vertical="center"/>
      <protection locked="0"/>
    </xf>
    <xf numFmtId="176" fontId="0" fillId="8" borderId="9" xfId="0" applyNumberFormat="1" applyFill="1" applyBorder="1" applyAlignment="1" applyProtection="1">
      <alignment horizontal="center" vertical="center"/>
      <protection locked="0"/>
    </xf>
    <xf numFmtId="176" fontId="0" fillId="8" borderId="8" xfId="0" applyNumberFormat="1" applyFill="1" applyBorder="1" applyAlignment="1" applyProtection="1">
      <alignment horizontal="center" vertical="center"/>
      <protection locked="0"/>
    </xf>
    <xf numFmtId="0" fontId="0" fillId="2" borderId="11" xfId="0" applyFill="1" applyBorder="1" applyAlignment="1">
      <alignment horizontal="left" vertical="center"/>
    </xf>
    <xf numFmtId="0" fontId="8" fillId="2" borderId="0" xfId="0" applyFont="1" applyFill="1" applyAlignment="1">
      <alignment horizontal="left" vertical="center"/>
    </xf>
    <xf numFmtId="0" fontId="8" fillId="2" borderId="11" xfId="0" applyFont="1" applyFill="1" applyBorder="1" applyAlignment="1">
      <alignment horizontal="left" vertical="center"/>
    </xf>
    <xf numFmtId="0" fontId="13" fillId="2" borderId="0" xfId="0" applyFont="1" applyFill="1" applyAlignment="1">
      <alignment horizontal="left" vertical="center"/>
    </xf>
    <xf numFmtId="0" fontId="13" fillId="2" borderId="45" xfId="0" applyFont="1" applyFill="1" applyBorder="1" applyAlignment="1">
      <alignment horizontal="left" vertical="center"/>
    </xf>
    <xf numFmtId="176" fontId="0" fillId="8" borderId="38" xfId="0" applyNumberFormat="1" applyFill="1" applyBorder="1" applyAlignment="1" applyProtection="1">
      <alignment horizontal="center" vertical="center"/>
      <protection locked="0"/>
    </xf>
    <xf numFmtId="176" fontId="0" fillId="8" borderId="39" xfId="0" applyNumberFormat="1" applyFill="1" applyBorder="1" applyAlignment="1" applyProtection="1">
      <alignment horizontal="center" vertical="center"/>
      <protection locked="0"/>
    </xf>
    <xf numFmtId="176" fontId="0" fillId="8" borderId="40" xfId="0" applyNumberFormat="1" applyFill="1" applyBorder="1" applyAlignment="1" applyProtection="1">
      <alignment horizontal="center" vertical="center"/>
      <protection locked="0"/>
    </xf>
    <xf numFmtId="176" fontId="0" fillId="8" borderId="41" xfId="0" applyNumberFormat="1" applyFill="1" applyBorder="1" applyAlignment="1" applyProtection="1">
      <alignment horizontal="center" vertical="center"/>
      <protection locked="0"/>
    </xf>
    <xf numFmtId="0" fontId="0" fillId="2" borderId="46" xfId="0" applyFill="1" applyBorder="1" applyAlignment="1">
      <alignment horizontal="center" vertical="center"/>
    </xf>
    <xf numFmtId="0" fontId="9" fillId="2" borderId="3" xfId="0" applyFont="1" applyFill="1" applyBorder="1" applyAlignment="1">
      <alignment horizontal="right" vertical="center"/>
    </xf>
    <xf numFmtId="0" fontId="9" fillId="2" borderId="4" xfId="0" applyFont="1" applyFill="1" applyBorder="1" applyAlignment="1">
      <alignment horizontal="right" vertical="center"/>
    </xf>
    <xf numFmtId="38" fontId="0" fillId="6" borderId="5" xfId="1" applyFont="1" applyFill="1" applyBorder="1" applyAlignment="1" applyProtection="1">
      <alignment horizontal="center" vertical="center"/>
    </xf>
    <xf numFmtId="38" fontId="0" fillId="6" borderId="6" xfId="1" applyFont="1" applyFill="1" applyBorder="1" applyAlignment="1" applyProtection="1">
      <alignment horizontal="center" vertical="center"/>
    </xf>
    <xf numFmtId="38" fontId="0" fillId="6" borderId="7" xfId="1" applyFont="1" applyFill="1" applyBorder="1" applyAlignment="1" applyProtection="1">
      <alignment horizontal="center" vertical="center"/>
    </xf>
    <xf numFmtId="0" fontId="0" fillId="0" borderId="9" xfId="0" applyBorder="1" applyAlignment="1">
      <alignment horizontal="left" vertical="center"/>
    </xf>
    <xf numFmtId="0" fontId="0" fillId="0" borderId="16" xfId="0" applyBorder="1" applyAlignment="1">
      <alignment horizontal="left" vertical="center"/>
    </xf>
    <xf numFmtId="0" fontId="0" fillId="0" borderId="8" xfId="0" applyBorder="1" applyAlignment="1">
      <alignment horizontal="left" vertical="center"/>
    </xf>
    <xf numFmtId="176" fontId="0" fillId="6" borderId="9" xfId="0" applyNumberFormat="1" applyFill="1" applyBorder="1" applyAlignment="1">
      <alignment horizontal="center" vertical="center"/>
    </xf>
    <xf numFmtId="0" fontId="0" fillId="6" borderId="8" xfId="0" applyFill="1" applyBorder="1" applyAlignment="1">
      <alignment horizontal="center" vertical="center"/>
    </xf>
    <xf numFmtId="38" fontId="0" fillId="6" borderId="1" xfId="1" applyFont="1" applyFill="1" applyBorder="1" applyAlignment="1" applyProtection="1">
      <alignment horizontal="center" vertical="center"/>
    </xf>
    <xf numFmtId="0" fontId="10" fillId="2" borderId="12"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10" xfId="0" applyFont="1" applyBorder="1" applyAlignment="1">
      <alignment horizontal="center" vertical="center"/>
    </xf>
    <xf numFmtId="0" fontId="10" fillId="0" borderId="0" xfId="0" applyFont="1" applyAlignment="1">
      <alignment horizontal="center" vertical="center"/>
    </xf>
    <xf numFmtId="0" fontId="10" fillId="0" borderId="17" xfId="0" applyFont="1" applyBorder="1" applyAlignment="1">
      <alignment horizontal="center" vertical="center" wrapText="1"/>
    </xf>
    <xf numFmtId="0" fontId="10" fillId="0" borderId="2"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 xfId="0" applyFont="1" applyBorder="1" applyAlignment="1">
      <alignment horizontal="center" vertical="center" wrapText="1"/>
    </xf>
    <xf numFmtId="49" fontId="0" fillId="8" borderId="30" xfId="0" applyNumberFormat="1" applyFill="1" applyBorder="1" applyAlignment="1" applyProtection="1">
      <alignment horizontal="center" vertical="center"/>
      <protection locked="0"/>
    </xf>
    <xf numFmtId="49" fontId="0" fillId="8" borderId="18" xfId="0" applyNumberFormat="1" applyFill="1" applyBorder="1" applyAlignment="1" applyProtection="1">
      <alignment horizontal="center" vertical="center"/>
      <protection locked="0"/>
    </xf>
    <xf numFmtId="0" fontId="0" fillId="8" borderId="26" xfId="0" applyFill="1" applyBorder="1" applyAlignment="1" applyProtection="1">
      <alignment horizontal="center" vertical="center"/>
      <protection locked="0"/>
    </xf>
    <xf numFmtId="0" fontId="0" fillId="8" borderId="25" xfId="0" applyFill="1" applyBorder="1" applyAlignment="1" applyProtection="1">
      <alignment horizontal="center" vertical="center"/>
      <protection locked="0"/>
    </xf>
    <xf numFmtId="38" fontId="7" fillId="6" borderId="8" xfId="1" applyFont="1" applyFill="1" applyBorder="1" applyAlignment="1" applyProtection="1">
      <alignment horizontal="center" vertical="center"/>
    </xf>
    <xf numFmtId="38" fontId="7" fillId="6" borderId="1" xfId="1" applyFont="1" applyFill="1" applyBorder="1" applyAlignment="1" applyProtection="1">
      <alignment horizontal="center" vertical="center"/>
    </xf>
    <xf numFmtId="49" fontId="0" fillId="8" borderId="8" xfId="0" applyNumberFormat="1" applyFill="1" applyBorder="1" applyAlignment="1" applyProtection="1">
      <alignment horizontal="center" vertical="center"/>
      <protection locked="0"/>
    </xf>
    <xf numFmtId="49" fontId="0" fillId="8" borderId="1" xfId="0" applyNumberFormat="1"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0" fillId="8" borderId="19" xfId="0" applyFill="1" applyBorder="1" applyAlignment="1" applyProtection="1">
      <alignment horizontal="center" vertical="center"/>
      <protection locked="0"/>
    </xf>
    <xf numFmtId="49" fontId="0" fillId="8" borderId="37" xfId="0" applyNumberFormat="1" applyFill="1" applyBorder="1" applyAlignment="1" applyProtection="1">
      <alignment horizontal="center" vertical="center"/>
      <protection locked="0"/>
    </xf>
    <xf numFmtId="49" fontId="0" fillId="8" borderId="17" xfId="0" applyNumberFormat="1" applyFill="1" applyBorder="1" applyAlignment="1" applyProtection="1">
      <alignment horizontal="center" vertical="center"/>
      <protection locked="0"/>
    </xf>
    <xf numFmtId="0" fontId="0" fillId="8" borderId="17" xfId="0" applyFill="1" applyBorder="1" applyAlignment="1" applyProtection="1">
      <alignment horizontal="center" vertical="center"/>
      <protection locked="0"/>
    </xf>
    <xf numFmtId="0" fontId="0" fillId="8" borderId="21" xfId="0" applyFill="1" applyBorder="1" applyAlignment="1" applyProtection="1">
      <alignment horizontal="center" vertical="center"/>
      <protection locked="0"/>
    </xf>
    <xf numFmtId="38" fontId="7" fillId="6" borderId="13" xfId="1" applyFont="1" applyFill="1" applyBorder="1" applyAlignment="1" applyProtection="1">
      <alignment horizontal="center" vertical="center"/>
    </xf>
    <xf numFmtId="38" fontId="7" fillId="6" borderId="14" xfId="1" applyFont="1" applyFill="1" applyBorder="1" applyAlignment="1" applyProtection="1">
      <alignment horizontal="center" vertical="center"/>
    </xf>
    <xf numFmtId="38" fontId="7" fillId="6" borderId="15" xfId="1" applyFont="1" applyFill="1" applyBorder="1" applyAlignment="1" applyProtection="1">
      <alignment horizontal="center" vertical="center"/>
    </xf>
    <xf numFmtId="0" fontId="10" fillId="2" borderId="0" xfId="0" applyFont="1" applyFill="1" applyAlignment="1">
      <alignment horizontal="center" vertical="center"/>
    </xf>
    <xf numFmtId="0" fontId="0" fillId="5" borderId="1" xfId="0" applyFill="1" applyBorder="1" applyAlignment="1">
      <alignment horizontal="center" vertical="center"/>
    </xf>
    <xf numFmtId="0" fontId="0" fillId="8" borderId="18" xfId="0" applyFill="1" applyBorder="1" applyAlignment="1" applyProtection="1">
      <alignment horizontal="center" vertical="center"/>
      <protection locked="0"/>
    </xf>
    <xf numFmtId="0" fontId="23" fillId="0" borderId="38" xfId="0" applyFont="1" applyBorder="1" applyAlignment="1">
      <alignment horizontal="left" vertical="center" wrapText="1"/>
    </xf>
    <xf numFmtId="0" fontId="23" fillId="0" borderId="47" xfId="0" applyFont="1" applyBorder="1" applyAlignment="1">
      <alignment horizontal="left" vertical="center" wrapText="1"/>
    </xf>
    <xf numFmtId="0" fontId="23" fillId="0" borderId="39" xfId="0" applyFont="1" applyBorder="1" applyAlignment="1">
      <alignment horizontal="left" vertical="center" wrapText="1"/>
    </xf>
    <xf numFmtId="0" fontId="23" fillId="0" borderId="46" xfId="0" applyFont="1" applyBorder="1" applyAlignment="1">
      <alignment horizontal="left" vertical="center" wrapText="1"/>
    </xf>
    <xf numFmtId="0" fontId="23" fillId="0" borderId="0" xfId="0" applyFont="1" applyAlignment="1">
      <alignment horizontal="left" vertical="center" wrapText="1"/>
    </xf>
    <xf numFmtId="0" fontId="23" fillId="0" borderId="45" xfId="0" applyFont="1" applyBorder="1" applyAlignment="1">
      <alignment horizontal="left" vertical="center" wrapText="1"/>
    </xf>
    <xf numFmtId="0" fontId="23" fillId="0" borderId="40" xfId="0" applyFont="1" applyBorder="1" applyAlignment="1">
      <alignment horizontal="left" vertical="center" wrapText="1"/>
    </xf>
    <xf numFmtId="0" fontId="23" fillId="0" borderId="48" xfId="0" applyFont="1" applyBorder="1" applyAlignment="1">
      <alignment horizontal="left" vertical="center" wrapText="1"/>
    </xf>
    <xf numFmtId="0" fontId="23" fillId="0" borderId="41" xfId="0" applyFont="1" applyBorder="1" applyAlignment="1">
      <alignment horizontal="left" vertical="center" wrapText="1"/>
    </xf>
    <xf numFmtId="0" fontId="10" fillId="0" borderId="1" xfId="0" applyFont="1" applyBorder="1">
      <alignment vertical="center"/>
    </xf>
    <xf numFmtId="38" fontId="10" fillId="8" borderId="18" xfId="1" applyFont="1" applyFill="1" applyBorder="1" applyAlignment="1" applyProtection="1">
      <alignment horizontal="center" vertical="center"/>
      <protection locked="0"/>
    </xf>
    <xf numFmtId="0" fontId="22" fillId="4" borderId="38" xfId="0" applyFont="1" applyFill="1" applyBorder="1" applyAlignment="1">
      <alignment horizontal="left" vertical="center" wrapText="1"/>
    </xf>
    <xf numFmtId="0" fontId="22" fillId="4" borderId="47" xfId="0" applyFont="1" applyFill="1" applyBorder="1" applyAlignment="1">
      <alignment horizontal="left" vertical="center" wrapText="1"/>
    </xf>
    <xf numFmtId="0" fontId="22" fillId="4" borderId="39" xfId="0" applyFont="1" applyFill="1" applyBorder="1" applyAlignment="1">
      <alignment horizontal="left" vertical="center" wrapText="1"/>
    </xf>
    <xf numFmtId="0" fontId="22" fillId="4" borderId="46" xfId="0" applyFont="1" applyFill="1" applyBorder="1" applyAlignment="1">
      <alignment horizontal="left" vertical="center" wrapText="1"/>
    </xf>
    <xf numFmtId="0" fontId="22" fillId="4" borderId="0" xfId="0" applyFont="1" applyFill="1" applyAlignment="1">
      <alignment horizontal="left" vertical="center" wrapText="1"/>
    </xf>
    <xf numFmtId="0" fontId="22" fillId="4" borderId="45" xfId="0" applyFont="1" applyFill="1" applyBorder="1" applyAlignment="1">
      <alignment horizontal="left" vertical="center" wrapText="1"/>
    </xf>
    <xf numFmtId="0" fontId="22" fillId="4" borderId="40" xfId="0" applyFont="1" applyFill="1" applyBorder="1" applyAlignment="1">
      <alignment horizontal="left" vertical="center" wrapText="1"/>
    </xf>
    <xf numFmtId="0" fontId="22" fillId="4" borderId="48" xfId="0" applyFont="1" applyFill="1" applyBorder="1" applyAlignment="1">
      <alignment horizontal="left" vertical="center" wrapText="1"/>
    </xf>
    <xf numFmtId="0" fontId="22" fillId="4" borderId="41" xfId="0" applyFont="1" applyFill="1" applyBorder="1" applyAlignment="1">
      <alignment horizontal="left" vertical="center" wrapText="1"/>
    </xf>
    <xf numFmtId="0" fontId="23" fillId="3" borderId="38" xfId="0" applyFont="1" applyFill="1" applyBorder="1" applyAlignment="1">
      <alignment horizontal="left" vertical="center" wrapText="1"/>
    </xf>
    <xf numFmtId="0" fontId="23" fillId="3" borderId="47" xfId="0" applyFont="1" applyFill="1" applyBorder="1" applyAlignment="1">
      <alignment horizontal="left" vertical="center" wrapText="1"/>
    </xf>
    <xf numFmtId="0" fontId="23" fillId="3" borderId="39" xfId="0" applyFont="1" applyFill="1" applyBorder="1" applyAlignment="1">
      <alignment horizontal="left" vertical="center" wrapText="1"/>
    </xf>
    <xf numFmtId="0" fontId="23" fillId="3" borderId="46" xfId="0" applyFont="1" applyFill="1" applyBorder="1" applyAlignment="1">
      <alignment horizontal="left" vertical="center" wrapText="1"/>
    </xf>
    <xf numFmtId="0" fontId="23" fillId="3" borderId="0" xfId="0" applyFont="1" applyFill="1" applyAlignment="1">
      <alignment horizontal="left" vertical="center" wrapText="1"/>
    </xf>
    <xf numFmtId="0" fontId="23" fillId="3" borderId="45" xfId="0" applyFont="1" applyFill="1" applyBorder="1" applyAlignment="1">
      <alignment horizontal="left" vertical="center" wrapText="1"/>
    </xf>
    <xf numFmtId="0" fontId="23" fillId="3" borderId="40" xfId="0" applyFont="1" applyFill="1" applyBorder="1" applyAlignment="1">
      <alignment horizontal="left" vertical="center" wrapText="1"/>
    </xf>
    <xf numFmtId="0" fontId="23" fillId="3" borderId="48" xfId="0" applyFont="1" applyFill="1" applyBorder="1" applyAlignment="1">
      <alignment horizontal="left" vertical="center" wrapText="1"/>
    </xf>
    <xf numFmtId="0" fontId="23" fillId="3" borderId="41" xfId="0" applyFont="1" applyFill="1" applyBorder="1" applyAlignment="1">
      <alignment horizontal="left" vertical="center" wrapText="1"/>
    </xf>
    <xf numFmtId="0" fontId="2" fillId="3" borderId="38"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0" fillId="2" borderId="10" xfId="0" applyFill="1" applyBorder="1" applyAlignment="1">
      <alignment horizontal="center" vertical="top"/>
    </xf>
    <xf numFmtId="0" fontId="0" fillId="2" borderId="0" xfId="0" applyFill="1" applyAlignment="1">
      <alignment horizontal="center" vertical="top"/>
    </xf>
    <xf numFmtId="0" fontId="0" fillId="6" borderId="9" xfId="0" applyFill="1" applyBorder="1" applyAlignment="1">
      <alignment horizontal="center" vertical="center"/>
    </xf>
    <xf numFmtId="49" fontId="0" fillId="8" borderId="23" xfId="0" applyNumberFormat="1" applyFill="1" applyBorder="1" applyAlignment="1" applyProtection="1">
      <alignment horizontal="center" vertical="center"/>
      <protection locked="0"/>
    </xf>
    <xf numFmtId="0" fontId="0" fillId="8" borderId="22" xfId="0" applyFill="1" applyBorder="1" applyAlignment="1" applyProtection="1">
      <alignment horizontal="center" vertical="center"/>
      <protection locked="0"/>
    </xf>
    <xf numFmtId="0" fontId="0" fillId="8" borderId="23" xfId="0"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0" fillId="8" borderId="24" xfId="0" applyFill="1" applyBorder="1" applyAlignment="1" applyProtection="1">
      <alignment horizontal="center" vertical="center"/>
      <protection locked="0"/>
    </xf>
    <xf numFmtId="0" fontId="10" fillId="2" borderId="2"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 xfId="0" applyFont="1" applyFill="1" applyBorder="1" applyAlignment="1">
      <alignment horizontal="center" vertical="center" wrapText="1"/>
    </xf>
    <xf numFmtId="49" fontId="0" fillId="8" borderId="34" xfId="0" applyNumberFormat="1" applyFill="1" applyBorder="1" applyAlignment="1" applyProtection="1">
      <alignment horizontal="center" vertical="center"/>
      <protection locked="0"/>
    </xf>
    <xf numFmtId="49" fontId="0" fillId="8" borderId="35" xfId="0" applyNumberFormat="1" applyFill="1" applyBorder="1" applyAlignment="1" applyProtection="1">
      <alignment horizontal="center" vertical="center"/>
      <protection locked="0"/>
    </xf>
    <xf numFmtId="0" fontId="0" fillId="8" borderId="32" xfId="0" applyFill="1" applyBorder="1" applyAlignment="1" applyProtection="1">
      <alignment horizontal="center" vertical="center"/>
      <protection locked="0"/>
    </xf>
    <xf numFmtId="0" fontId="0" fillId="8" borderId="12" xfId="0" applyFill="1" applyBorder="1" applyAlignment="1" applyProtection="1">
      <alignment horizontal="center" vertical="center"/>
      <protection locked="0"/>
    </xf>
    <xf numFmtId="0" fontId="0" fillId="8" borderId="30" xfId="0" applyFill="1" applyBorder="1" applyAlignment="1" applyProtection="1">
      <alignment horizontal="center" vertical="center"/>
      <protection locked="0"/>
    </xf>
    <xf numFmtId="0" fontId="0" fillId="8" borderId="33" xfId="0" applyFill="1" applyBorder="1" applyAlignment="1" applyProtection="1">
      <alignment horizontal="center" vertical="center"/>
      <protection locked="0"/>
    </xf>
    <xf numFmtId="0" fontId="0" fillId="8" borderId="34" xfId="0" applyFill="1" applyBorder="1" applyAlignment="1" applyProtection="1">
      <alignment horizontal="center" vertical="center"/>
      <protection locked="0"/>
    </xf>
    <xf numFmtId="0" fontId="0" fillId="8" borderId="36" xfId="0" applyFill="1" applyBorder="1" applyAlignment="1" applyProtection="1">
      <alignment horizontal="center" vertical="center"/>
      <protection locked="0"/>
    </xf>
    <xf numFmtId="49" fontId="0" fillId="8" borderId="49" xfId="0" applyNumberFormat="1" applyFill="1" applyBorder="1" applyAlignment="1" applyProtection="1">
      <alignment horizontal="center" vertical="center"/>
      <protection locked="0"/>
    </xf>
    <xf numFmtId="49" fontId="0" fillId="8" borderId="16" xfId="0" applyNumberFormat="1" applyFill="1" applyBorder="1" applyAlignment="1" applyProtection="1">
      <alignment horizontal="center" vertical="center"/>
      <protection locked="0"/>
    </xf>
    <xf numFmtId="0" fontId="0" fillId="8" borderId="9" xfId="0" applyFill="1" applyBorder="1" applyAlignment="1" applyProtection="1">
      <alignment horizontal="center" vertical="center"/>
      <protection locked="0"/>
    </xf>
    <xf numFmtId="0" fontId="0" fillId="8" borderId="16"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49" fontId="0" fillId="8" borderId="31" xfId="0" applyNumberFormat="1" applyFill="1" applyBorder="1" applyAlignment="1" applyProtection="1">
      <alignment horizontal="center" vertical="center"/>
      <protection locked="0"/>
    </xf>
    <xf numFmtId="49" fontId="0" fillId="8" borderId="2" xfId="0" applyNumberFormat="1" applyFill="1" applyBorder="1" applyAlignment="1" applyProtection="1">
      <alignment horizontal="center" vertical="center"/>
      <protection locked="0"/>
    </xf>
    <xf numFmtId="0" fontId="0" fillId="8" borderId="2" xfId="0" applyFill="1" applyBorder="1" applyAlignment="1" applyProtection="1">
      <alignment horizontal="center" vertical="center"/>
      <protection locked="0"/>
    </xf>
    <xf numFmtId="0" fontId="0" fillId="8" borderId="28" xfId="0" applyFill="1" applyBorder="1" applyAlignment="1" applyProtection="1">
      <alignment horizontal="center" vertical="center"/>
      <protection locked="0"/>
    </xf>
    <xf numFmtId="0" fontId="0" fillId="8" borderId="20" xfId="0" applyFill="1" applyBorder="1" applyAlignment="1" applyProtection="1">
      <alignment horizontal="center" vertical="center"/>
      <protection locked="0"/>
    </xf>
    <xf numFmtId="0" fontId="10" fillId="6" borderId="9" xfId="0" applyFont="1" applyFill="1" applyBorder="1" applyAlignment="1">
      <alignment horizontal="center" vertical="center"/>
    </xf>
    <xf numFmtId="0" fontId="10" fillId="6" borderId="8" xfId="0" applyFont="1" applyFill="1" applyBorder="1" applyAlignment="1">
      <alignment horizontal="center" vertical="center"/>
    </xf>
    <xf numFmtId="0" fontId="34" fillId="2" borderId="10" xfId="0" applyFont="1" applyFill="1" applyBorder="1" applyAlignment="1">
      <alignment horizontal="left" vertical="center" wrapText="1"/>
    </xf>
    <xf numFmtId="0" fontId="34" fillId="2" borderId="0" xfId="0" applyFont="1" applyFill="1" applyAlignment="1">
      <alignment horizontal="left" vertical="center" wrapText="1"/>
    </xf>
    <xf numFmtId="0" fontId="34" fillId="2" borderId="11" xfId="0" applyFont="1" applyFill="1" applyBorder="1" applyAlignment="1">
      <alignment horizontal="left" vertical="center" wrapText="1"/>
    </xf>
    <xf numFmtId="0" fontId="34" fillId="2" borderId="32" xfId="0" applyFont="1" applyFill="1" applyBorder="1" applyAlignment="1">
      <alignment horizontal="left" vertical="center" wrapText="1"/>
    </xf>
    <xf numFmtId="0" fontId="34" fillId="2" borderId="12" xfId="0" applyFont="1" applyFill="1" applyBorder="1" applyAlignment="1">
      <alignment horizontal="left" vertical="center" wrapText="1"/>
    </xf>
    <xf numFmtId="0" fontId="34" fillId="2" borderId="30" xfId="0" applyFont="1" applyFill="1" applyBorder="1" applyAlignment="1">
      <alignment horizontal="left" vertical="center" wrapText="1"/>
    </xf>
    <xf numFmtId="0" fontId="5" fillId="2" borderId="9" xfId="0" applyFont="1" applyFill="1" applyBorder="1" applyAlignment="1">
      <alignment horizontal="left" vertical="center"/>
    </xf>
    <xf numFmtId="0" fontId="5" fillId="2" borderId="16" xfId="0" applyFont="1" applyFill="1" applyBorder="1" applyAlignment="1">
      <alignment horizontal="left" vertical="center"/>
    </xf>
    <xf numFmtId="0" fontId="5" fillId="2" borderId="8" xfId="0" applyFont="1" applyFill="1" applyBorder="1" applyAlignment="1">
      <alignment horizontal="left" vertical="center"/>
    </xf>
    <xf numFmtId="0" fontId="5" fillId="2" borderId="3" xfId="0" applyFont="1" applyFill="1" applyBorder="1" applyAlignment="1">
      <alignment horizontal="left" vertical="center" wrapText="1"/>
    </xf>
    <xf numFmtId="0" fontId="5" fillId="2" borderId="31"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34" fillId="2" borderId="42" xfId="0" applyFont="1" applyFill="1" applyBorder="1" applyAlignment="1">
      <alignment horizontal="left" vertical="center" wrapText="1"/>
    </xf>
    <xf numFmtId="0" fontId="34" fillId="2" borderId="3" xfId="0" applyFont="1" applyFill="1" applyBorder="1" applyAlignment="1">
      <alignment horizontal="left" vertical="center" wrapText="1"/>
    </xf>
    <xf numFmtId="0" fontId="34" fillId="2" borderId="31" xfId="0" applyFont="1" applyFill="1" applyBorder="1" applyAlignment="1">
      <alignment horizontal="left" vertical="center" wrapText="1"/>
    </xf>
    <xf numFmtId="0" fontId="10" fillId="2" borderId="0" xfId="0" applyFont="1" applyFill="1" applyAlignment="1">
      <alignment horizontal="right" vertical="center"/>
    </xf>
    <xf numFmtId="0" fontId="33"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9" xfId="0" applyFont="1" applyFill="1" applyBorder="1" applyAlignment="1">
      <alignment horizontal="left" vertical="top"/>
    </xf>
    <xf numFmtId="0" fontId="5" fillId="2" borderId="16" xfId="0" applyFont="1" applyFill="1" applyBorder="1" applyAlignment="1">
      <alignment horizontal="left" vertical="top"/>
    </xf>
    <xf numFmtId="0" fontId="5" fillId="2" borderId="8" xfId="0" applyFont="1" applyFill="1" applyBorder="1" applyAlignment="1">
      <alignment horizontal="left" vertical="top"/>
    </xf>
    <xf numFmtId="0" fontId="34" fillId="2" borderId="32" xfId="0" applyFont="1" applyFill="1" applyBorder="1" applyAlignment="1">
      <alignment horizontal="left" vertical="center"/>
    </xf>
    <xf numFmtId="0" fontId="34" fillId="2" borderId="12" xfId="0" applyFont="1" applyFill="1" applyBorder="1" applyAlignment="1">
      <alignment horizontal="left" vertical="center"/>
    </xf>
    <xf numFmtId="0" fontId="34" fillId="2" borderId="30" xfId="0" applyFont="1" applyFill="1" applyBorder="1" applyAlignment="1">
      <alignment horizontal="left" vertical="center"/>
    </xf>
    <xf numFmtId="0" fontId="33" fillId="2" borderId="42" xfId="0" applyFont="1" applyFill="1" applyBorder="1" applyAlignment="1">
      <alignment horizontal="center" vertical="center"/>
    </xf>
    <xf numFmtId="0" fontId="33" fillId="2" borderId="31" xfId="0" applyFont="1" applyFill="1" applyBorder="1" applyAlignment="1">
      <alignment horizontal="center" vertical="center"/>
    </xf>
    <xf numFmtId="0" fontId="33" fillId="2" borderId="32" xfId="0" applyFont="1" applyFill="1" applyBorder="1" applyAlignment="1">
      <alignment horizontal="center" vertical="center"/>
    </xf>
    <xf numFmtId="0" fontId="33" fillId="2" borderId="30" xfId="0" applyFont="1" applyFill="1" applyBorder="1" applyAlignment="1">
      <alignment horizontal="center" vertical="center"/>
    </xf>
    <xf numFmtId="0" fontId="33" fillId="2" borderId="42" xfId="0" applyFont="1" applyFill="1" applyBorder="1" applyAlignment="1">
      <alignment horizontal="left" vertical="top" wrapText="1"/>
    </xf>
    <xf numFmtId="0" fontId="33" fillId="2" borderId="3" xfId="0" applyFont="1" applyFill="1" applyBorder="1" applyAlignment="1">
      <alignment horizontal="left" vertical="top" wrapText="1"/>
    </xf>
    <xf numFmtId="0" fontId="33" fillId="2" borderId="31" xfId="0" applyFont="1" applyFill="1" applyBorder="1" applyAlignment="1">
      <alignment horizontal="left" vertical="top" wrapText="1"/>
    </xf>
    <xf numFmtId="0" fontId="33" fillId="2" borderId="10" xfId="0" applyFont="1" applyFill="1" applyBorder="1" applyAlignment="1">
      <alignment horizontal="left" vertical="top" wrapText="1"/>
    </xf>
    <xf numFmtId="0" fontId="33" fillId="2" borderId="0" xfId="0" applyFont="1" applyFill="1" applyAlignment="1">
      <alignment horizontal="left" vertical="top" wrapText="1"/>
    </xf>
    <xf numFmtId="0" fontId="33" fillId="2" borderId="11" xfId="0" applyFont="1" applyFill="1" applyBorder="1" applyAlignment="1">
      <alignment horizontal="left" vertical="top" wrapText="1"/>
    </xf>
    <xf numFmtId="0" fontId="33" fillId="2" borderId="32" xfId="0" applyFont="1" applyFill="1" applyBorder="1" applyAlignment="1">
      <alignment horizontal="left" vertical="top" wrapText="1"/>
    </xf>
    <xf numFmtId="0" fontId="33" fillId="2" borderId="12" xfId="0" applyFont="1" applyFill="1" applyBorder="1" applyAlignment="1">
      <alignment horizontal="left" vertical="top" wrapText="1"/>
    </xf>
    <xf numFmtId="0" fontId="33" fillId="2" borderId="30" xfId="0" applyFont="1" applyFill="1" applyBorder="1" applyAlignment="1">
      <alignment horizontal="left" vertical="top" wrapText="1"/>
    </xf>
    <xf numFmtId="0" fontId="5" fillId="2" borderId="4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31"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0" xfId="0" applyFont="1" applyFill="1" applyAlignment="1">
      <alignment horizontal="left" vertical="top" wrapText="1"/>
    </xf>
    <xf numFmtId="0" fontId="5" fillId="2" borderId="11" xfId="0" applyFont="1" applyFill="1" applyBorder="1" applyAlignment="1">
      <alignment horizontal="left" vertical="top" wrapText="1"/>
    </xf>
    <xf numFmtId="0" fontId="5" fillId="2" borderId="32"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30" xfId="0" applyFont="1" applyFill="1" applyBorder="1" applyAlignment="1">
      <alignment horizontal="left" vertical="top" wrapText="1"/>
    </xf>
    <xf numFmtId="0" fontId="5" fillId="2" borderId="42"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32" xfId="0" applyFont="1" applyFill="1" applyBorder="1" applyAlignment="1">
      <alignment horizontal="left" vertical="center" wrapText="1"/>
    </xf>
    <xf numFmtId="0" fontId="5" fillId="2" borderId="9" xfId="0" applyFont="1" applyFill="1" applyBorder="1" applyAlignment="1">
      <alignment horizontal="center" vertical="center"/>
    </xf>
    <xf numFmtId="0" fontId="5" fillId="2" borderId="8" xfId="0" applyFont="1" applyFill="1" applyBorder="1" applyAlignment="1">
      <alignment horizontal="center" vertical="center"/>
    </xf>
    <xf numFmtId="49" fontId="33" fillId="2" borderId="9" xfId="0" applyNumberFormat="1" applyFont="1" applyFill="1" applyBorder="1" applyAlignment="1">
      <alignment horizontal="center" vertical="center"/>
    </xf>
    <xf numFmtId="49" fontId="33" fillId="2" borderId="8" xfId="0" applyNumberFormat="1" applyFont="1" applyFill="1" applyBorder="1" applyAlignment="1">
      <alignment horizontal="center" vertical="center"/>
    </xf>
    <xf numFmtId="0" fontId="33" fillId="2" borderId="10" xfId="0" applyFont="1" applyFill="1" applyBorder="1" applyAlignment="1">
      <alignment horizontal="center" vertical="center"/>
    </xf>
    <xf numFmtId="0" fontId="33" fillId="2" borderId="11"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30" xfId="0" applyFont="1" applyFill="1" applyBorder="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left" vertical="top" wrapText="1"/>
    </xf>
    <xf numFmtId="49" fontId="5" fillId="2" borderId="42" xfId="0" applyNumberFormat="1" applyFont="1" applyFill="1" applyBorder="1" applyAlignment="1">
      <alignment horizontal="center" vertical="center"/>
    </xf>
    <xf numFmtId="49" fontId="5" fillId="2" borderId="31"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49" fontId="5" fillId="2" borderId="32" xfId="0" applyNumberFormat="1" applyFont="1" applyFill="1" applyBorder="1" applyAlignment="1">
      <alignment horizontal="center" vertical="center"/>
    </xf>
    <xf numFmtId="49" fontId="5" fillId="2" borderId="30" xfId="0" applyNumberFormat="1" applyFont="1" applyFill="1" applyBorder="1" applyAlignment="1">
      <alignment horizontal="center" vertical="center"/>
    </xf>
    <xf numFmtId="0" fontId="15" fillId="9" borderId="38" xfId="0" applyFont="1" applyFill="1" applyBorder="1" applyAlignment="1">
      <alignment horizontal="left" vertical="center" wrapText="1"/>
    </xf>
    <xf numFmtId="0" fontId="15" fillId="9" borderId="47" xfId="0" applyFont="1" applyFill="1" applyBorder="1" applyAlignment="1">
      <alignment horizontal="left" vertical="center" wrapText="1"/>
    </xf>
    <xf numFmtId="0" fontId="15" fillId="9" borderId="39" xfId="0" applyFont="1" applyFill="1" applyBorder="1" applyAlignment="1">
      <alignment horizontal="left" vertical="center" wrapText="1"/>
    </xf>
    <xf numFmtId="0" fontId="15" fillId="9" borderId="46" xfId="0" applyFont="1" applyFill="1" applyBorder="1" applyAlignment="1">
      <alignment horizontal="left" vertical="center" wrapText="1"/>
    </xf>
    <xf numFmtId="0" fontId="15" fillId="9" borderId="0" xfId="0" applyFont="1" applyFill="1" applyBorder="1" applyAlignment="1">
      <alignment horizontal="left" vertical="center" wrapText="1"/>
    </xf>
    <xf numFmtId="0" fontId="15" fillId="9" borderId="45" xfId="0" applyFont="1" applyFill="1" applyBorder="1" applyAlignment="1">
      <alignment horizontal="left" vertical="center" wrapText="1"/>
    </xf>
    <xf numFmtId="0" fontId="15" fillId="9" borderId="40" xfId="0" applyFont="1" applyFill="1" applyBorder="1" applyAlignment="1">
      <alignment horizontal="left" vertical="center" wrapText="1"/>
    </xf>
    <xf numFmtId="0" fontId="15" fillId="9" borderId="48"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30" fillId="10" borderId="53" xfId="0" applyFont="1" applyFill="1" applyBorder="1" applyAlignment="1">
      <alignment horizontal="center" vertical="center" shrinkToFit="1"/>
    </xf>
    <xf numFmtId="0" fontId="30" fillId="10" borderId="52" xfId="0" applyFont="1" applyFill="1" applyBorder="1" applyAlignment="1">
      <alignment horizontal="center" vertical="center" shrinkToFit="1"/>
    </xf>
    <xf numFmtId="0" fontId="30" fillId="10" borderId="53" xfId="0" applyFont="1" applyFill="1" applyBorder="1" applyAlignment="1">
      <alignment horizontal="center" vertical="center" wrapText="1"/>
    </xf>
    <xf numFmtId="0" fontId="30" fillId="10" borderId="52" xfId="0" applyFont="1" applyFill="1" applyBorder="1" applyAlignment="1">
      <alignment horizontal="center" vertical="center" wrapText="1"/>
    </xf>
    <xf numFmtId="0" fontId="31" fillId="4" borderId="5" xfId="0" applyFont="1" applyFill="1" applyBorder="1" applyAlignment="1">
      <alignment horizontal="center" vertical="center"/>
    </xf>
    <xf numFmtId="0" fontId="31" fillId="4" borderId="7" xfId="0" applyFont="1" applyFill="1" applyBorder="1" applyAlignment="1">
      <alignment horizontal="center" vertical="center"/>
    </xf>
    <xf numFmtId="0" fontId="32" fillId="4" borderId="5" xfId="0" applyFont="1" applyFill="1" applyBorder="1" applyAlignment="1">
      <alignment horizontal="center" vertical="center"/>
    </xf>
    <xf numFmtId="0" fontId="32" fillId="4" borderId="7" xfId="0" applyFont="1" applyFill="1" applyBorder="1" applyAlignment="1">
      <alignment horizontal="center" vertical="center"/>
    </xf>
    <xf numFmtId="0" fontId="41" fillId="4" borderId="5" xfId="0" applyFont="1" applyFill="1" applyBorder="1" applyAlignment="1">
      <alignment horizontal="center" vertical="center"/>
    </xf>
    <xf numFmtId="0" fontId="41" fillId="4" borderId="7"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7" fillId="2" borderId="0" xfId="0" applyFont="1" applyFill="1" applyBorder="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CCFF"/>
      <color rgb="FFFFF7FF"/>
      <color rgb="FFFFEBFF"/>
      <color rgb="FFFFFFA3"/>
      <color rgb="FF0000FF"/>
      <color rgb="FFCCCCFF"/>
      <color rgb="FFE1E1FF"/>
      <color rgb="FFEFE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240196</xdr:colOff>
      <xdr:row>0</xdr:row>
      <xdr:rowOff>66260</xdr:rowOff>
    </xdr:from>
    <xdr:to>
      <xdr:col>6</xdr:col>
      <xdr:colOff>41413</xdr:colOff>
      <xdr:row>2</xdr:row>
      <xdr:rowOff>182217</xdr:rowOff>
    </xdr:to>
    <xdr:sp macro="" textlink="">
      <xdr:nvSpPr>
        <xdr:cNvPr id="2" name="星: 7 pt 1">
          <a:extLst>
            <a:ext uri="{FF2B5EF4-FFF2-40B4-BE49-F238E27FC236}">
              <a16:creationId xmlns:a16="http://schemas.microsoft.com/office/drawing/2014/main" id="{DDBE84CE-A08C-47E3-B1C3-D489364EE39D}"/>
            </a:ext>
          </a:extLst>
        </xdr:cNvPr>
        <xdr:cNvSpPr/>
      </xdr:nvSpPr>
      <xdr:spPr>
        <a:xfrm>
          <a:off x="554935" y="66260"/>
          <a:ext cx="1374913" cy="596348"/>
        </a:xfrm>
        <a:prstGeom prst="star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重要</a:t>
          </a:r>
        </a:p>
      </xdr:txBody>
    </xdr:sp>
    <xdr:clientData/>
  </xdr:twoCellAnchor>
  <xdr:twoCellAnchor>
    <xdr:from>
      <xdr:col>15</xdr:col>
      <xdr:colOff>202095</xdr:colOff>
      <xdr:row>0</xdr:row>
      <xdr:rowOff>69573</xdr:rowOff>
    </xdr:from>
    <xdr:to>
      <xdr:col>20</xdr:col>
      <xdr:colOff>3312</xdr:colOff>
      <xdr:row>2</xdr:row>
      <xdr:rowOff>185530</xdr:rowOff>
    </xdr:to>
    <xdr:sp macro="" textlink="">
      <xdr:nvSpPr>
        <xdr:cNvPr id="3" name="星: 7 pt 2">
          <a:extLst>
            <a:ext uri="{FF2B5EF4-FFF2-40B4-BE49-F238E27FC236}">
              <a16:creationId xmlns:a16="http://schemas.microsoft.com/office/drawing/2014/main" id="{C86D19A4-2DF3-496F-8361-839D21A7C0C2}"/>
            </a:ext>
          </a:extLst>
        </xdr:cNvPr>
        <xdr:cNvSpPr/>
      </xdr:nvSpPr>
      <xdr:spPr>
        <a:xfrm>
          <a:off x="4923182" y="69573"/>
          <a:ext cx="1374913" cy="596348"/>
        </a:xfrm>
        <a:prstGeom prst="star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293078</xdr:colOff>
      <xdr:row>21</xdr:row>
      <xdr:rowOff>43962</xdr:rowOff>
    </xdr:from>
    <xdr:to>
      <xdr:col>33</xdr:col>
      <xdr:colOff>153866</xdr:colOff>
      <xdr:row>27</xdr:row>
      <xdr:rowOff>51287</xdr:rowOff>
    </xdr:to>
    <xdr:sp macro="" textlink="">
      <xdr:nvSpPr>
        <xdr:cNvPr id="2" name="吹き出し: 円形 1">
          <a:extLst>
            <a:ext uri="{FF2B5EF4-FFF2-40B4-BE49-F238E27FC236}">
              <a16:creationId xmlns:a16="http://schemas.microsoft.com/office/drawing/2014/main" id="{9C716106-4A63-489D-A024-D48A557BAA38}"/>
            </a:ext>
          </a:extLst>
        </xdr:cNvPr>
        <xdr:cNvSpPr/>
      </xdr:nvSpPr>
      <xdr:spPr>
        <a:xfrm>
          <a:off x="7539405" y="4601308"/>
          <a:ext cx="3128596" cy="1282210"/>
        </a:xfrm>
        <a:prstGeom prst="wedgeEllipseCallout">
          <a:avLst>
            <a:gd name="adj1" fmla="val -81489"/>
            <a:gd name="adj2" fmla="val 539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「元請から現物交付された共済証紙の額」から「下請に現物交付した共済証紙の額」をひいてください。</a:t>
          </a:r>
          <a:endParaRPr kumimoji="1" lang="en-US" altLang="ja-JP" sz="900">
            <a:solidFill>
              <a:schemeClr val="tx1"/>
            </a:solidFill>
          </a:endParaRPr>
        </a:p>
      </xdr:txBody>
    </xdr:sp>
    <xdr:clientData/>
  </xdr:twoCellAnchor>
  <xdr:twoCellAnchor>
    <xdr:from>
      <xdr:col>23</xdr:col>
      <xdr:colOff>177311</xdr:colOff>
      <xdr:row>1</xdr:row>
      <xdr:rowOff>183174</xdr:rowOff>
    </xdr:from>
    <xdr:to>
      <xdr:col>40</xdr:col>
      <xdr:colOff>287216</xdr:colOff>
      <xdr:row>10</xdr:row>
      <xdr:rowOff>77667</xdr:rowOff>
    </xdr:to>
    <xdr:sp macro="" textlink="">
      <xdr:nvSpPr>
        <xdr:cNvPr id="3" name="星: 7 pt 2">
          <a:extLst>
            <a:ext uri="{FF2B5EF4-FFF2-40B4-BE49-F238E27FC236}">
              <a16:creationId xmlns:a16="http://schemas.microsoft.com/office/drawing/2014/main" id="{8E190FED-4C72-41A7-94C3-8E5DE3D4AA24}"/>
            </a:ext>
          </a:extLst>
        </xdr:cNvPr>
        <xdr:cNvSpPr/>
      </xdr:nvSpPr>
      <xdr:spPr>
        <a:xfrm>
          <a:off x="7406786" y="421299"/>
          <a:ext cx="5567730" cy="1999518"/>
        </a:xfrm>
        <a:prstGeom prst="star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必ずお読みください！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215919</xdr:colOff>
      <xdr:row>32</xdr:row>
      <xdr:rowOff>194609</xdr:rowOff>
    </xdr:from>
    <xdr:to>
      <xdr:col>47</xdr:col>
      <xdr:colOff>56735</xdr:colOff>
      <xdr:row>41</xdr:row>
      <xdr:rowOff>245164</xdr:rowOff>
    </xdr:to>
    <xdr:grpSp>
      <xdr:nvGrpSpPr>
        <xdr:cNvPr id="5" name="グループ化 4">
          <a:extLst>
            <a:ext uri="{FF2B5EF4-FFF2-40B4-BE49-F238E27FC236}">
              <a16:creationId xmlns:a16="http://schemas.microsoft.com/office/drawing/2014/main" id="{86ECB539-676A-446B-89EC-91B60E1CEF10}"/>
            </a:ext>
          </a:extLst>
        </xdr:cNvPr>
        <xdr:cNvGrpSpPr/>
      </xdr:nvGrpSpPr>
      <xdr:grpSpPr>
        <a:xfrm>
          <a:off x="7445394" y="8748059"/>
          <a:ext cx="6870266" cy="2384180"/>
          <a:chOff x="7297617" y="3971193"/>
          <a:chExt cx="5098580" cy="1655884"/>
        </a:xfrm>
      </xdr:grpSpPr>
      <xdr:pic>
        <xdr:nvPicPr>
          <xdr:cNvPr id="6" name="図 5">
            <a:extLst>
              <a:ext uri="{FF2B5EF4-FFF2-40B4-BE49-F238E27FC236}">
                <a16:creationId xmlns:a16="http://schemas.microsoft.com/office/drawing/2014/main" id="{F7765B1F-D41D-45D3-9F13-A304F14662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97617" y="4008694"/>
            <a:ext cx="3680463" cy="1618383"/>
          </a:xfrm>
          <a:prstGeom prst="rect">
            <a:avLst/>
          </a:prstGeom>
        </xdr:spPr>
      </xdr:pic>
      <xdr:sp macro="" textlink="">
        <xdr:nvSpPr>
          <xdr:cNvPr id="7" name="吹き出し: 円形 6">
            <a:extLst>
              <a:ext uri="{FF2B5EF4-FFF2-40B4-BE49-F238E27FC236}">
                <a16:creationId xmlns:a16="http://schemas.microsoft.com/office/drawing/2014/main" id="{0D6A5F9D-6E07-4456-88F5-C12D8FD64063}"/>
              </a:ext>
            </a:extLst>
          </xdr:cNvPr>
          <xdr:cNvSpPr/>
        </xdr:nvSpPr>
        <xdr:spPr>
          <a:xfrm>
            <a:off x="10580076" y="3971193"/>
            <a:ext cx="1816121" cy="959827"/>
          </a:xfrm>
          <a:prstGeom prst="wedgeEllipseCallout">
            <a:avLst>
              <a:gd name="adj1" fmla="val -45278"/>
              <a:gd name="adj2" fmla="val 8363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ここに記載してください</a:t>
            </a:r>
            <a:endParaRPr kumimoji="1" lang="en-US" altLang="ja-JP" sz="1050">
              <a:solidFill>
                <a:schemeClr val="tx1"/>
              </a:solidFill>
            </a:endParaRPr>
          </a:p>
          <a:p>
            <a:pPr algn="ctr"/>
            <a:endParaRPr kumimoji="1" lang="ja-JP" altLang="en-US" sz="105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2"/>
  <sheetViews>
    <sheetView tabSelected="1" view="pageBreakPreview" zoomScaleNormal="100" zoomScaleSheetLayoutView="100" workbookViewId="0">
      <selection sqref="A1:V3"/>
    </sheetView>
  </sheetViews>
  <sheetFormatPr defaultColWidth="4.125" defaultRowHeight="18.75" x14ac:dyDescent="0.4"/>
  <cols>
    <col min="1" max="1" width="4.125" style="1" customWidth="1"/>
    <col min="2" max="12" width="4.125" style="1"/>
    <col min="13" max="13" width="4.125" style="1" customWidth="1"/>
    <col min="14" max="27" width="4.125" style="1"/>
    <col min="28" max="28" width="4.125" style="1" customWidth="1"/>
    <col min="29" max="29" width="5.625" style="1" bestFit="1" customWidth="1"/>
    <col min="30" max="16384" width="4.125" style="1"/>
  </cols>
  <sheetData>
    <row r="1" spans="1:43" ht="18.75" customHeight="1" x14ac:dyDescent="0.4">
      <c r="A1" s="137" t="s">
        <v>133</v>
      </c>
      <c r="B1" s="138"/>
      <c r="C1" s="138"/>
      <c r="D1" s="138"/>
      <c r="E1" s="138"/>
      <c r="F1" s="138"/>
      <c r="G1" s="138"/>
      <c r="H1" s="138"/>
      <c r="I1" s="138"/>
      <c r="J1" s="138"/>
      <c r="K1" s="138"/>
      <c r="L1" s="138"/>
      <c r="M1" s="138"/>
      <c r="N1" s="138"/>
      <c r="O1" s="138"/>
      <c r="P1" s="138"/>
      <c r="Q1" s="138"/>
      <c r="R1" s="138"/>
      <c r="S1" s="138"/>
      <c r="T1" s="138"/>
      <c r="U1" s="138"/>
      <c r="V1" s="138"/>
      <c r="W1" s="138" t="s">
        <v>146</v>
      </c>
      <c r="X1" s="138"/>
      <c r="Y1" s="138"/>
      <c r="Z1" s="138"/>
      <c r="AA1" s="138"/>
      <c r="AB1" s="138"/>
      <c r="AC1" s="138"/>
      <c r="AD1" s="138"/>
      <c r="AE1" s="138"/>
      <c r="AF1" s="138"/>
      <c r="AG1" s="138"/>
      <c r="AH1" s="138"/>
      <c r="AI1" s="138"/>
      <c r="AJ1" s="138"/>
      <c r="AK1" s="138"/>
      <c r="AL1" s="138"/>
      <c r="AM1" s="138"/>
      <c r="AN1" s="138"/>
      <c r="AO1" s="138"/>
      <c r="AP1" s="138"/>
      <c r="AQ1" s="138"/>
    </row>
    <row r="2" spans="1:43" ht="18.75" customHeight="1" x14ac:dyDescent="0.4">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row>
    <row r="3" spans="1:43" ht="18.75" customHeight="1" x14ac:dyDescent="0.4">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row>
    <row r="4" spans="1:43" s="2" customFormat="1" ht="9.75" customHeight="1" x14ac:dyDescent="0.4">
      <c r="S4" s="8"/>
      <c r="T4" s="8"/>
      <c r="U4" s="8"/>
      <c r="V4" s="8"/>
    </row>
    <row r="5" spans="1:43" s="2" customFormat="1" ht="18.75" customHeight="1" x14ac:dyDescent="0.4">
      <c r="B5" s="9" t="s">
        <v>140</v>
      </c>
      <c r="C5" s="10"/>
      <c r="D5" s="10"/>
      <c r="K5" s="11"/>
      <c r="X5" s="9" t="s">
        <v>151</v>
      </c>
    </row>
    <row r="6" spans="1:43" s="2" customFormat="1" ht="18.75" customHeight="1" x14ac:dyDescent="0.4">
      <c r="B6" s="2" t="s">
        <v>115</v>
      </c>
      <c r="S6" s="8"/>
      <c r="T6" s="8"/>
      <c r="U6" s="8"/>
      <c r="V6" s="8"/>
      <c r="X6" s="18" t="s">
        <v>207</v>
      </c>
      <c r="Y6" s="141" t="s">
        <v>147</v>
      </c>
      <c r="Z6" s="141"/>
      <c r="AA6" s="141"/>
      <c r="AB6" s="141"/>
      <c r="AC6" s="141"/>
      <c r="AD6" s="141"/>
      <c r="AE6" s="141"/>
      <c r="AF6" s="141"/>
      <c r="AG6" s="19"/>
      <c r="AH6" s="19"/>
      <c r="AI6" s="19"/>
      <c r="AJ6" s="19"/>
      <c r="AK6" s="19"/>
    </row>
    <row r="7" spans="1:43" s="2" customFormat="1" ht="18.75" customHeight="1" x14ac:dyDescent="0.4">
      <c r="B7" s="2" t="s">
        <v>218</v>
      </c>
      <c r="S7" s="8"/>
      <c r="T7" s="8"/>
      <c r="U7" s="8"/>
      <c r="V7" s="8"/>
      <c r="X7" s="19"/>
      <c r="Y7" s="2" t="s">
        <v>235</v>
      </c>
      <c r="Z7" s="19"/>
      <c r="AA7" s="19"/>
      <c r="AB7" s="19"/>
      <c r="AC7" s="19"/>
      <c r="AD7" s="19"/>
      <c r="AE7" s="19"/>
      <c r="AF7" s="19"/>
      <c r="AG7" s="19"/>
      <c r="AH7" s="19"/>
      <c r="AI7" s="19"/>
      <c r="AJ7" s="19"/>
      <c r="AK7" s="19"/>
    </row>
    <row r="8" spans="1:43" s="2" customFormat="1" ht="18.75" customHeight="1" x14ac:dyDescent="0.4">
      <c r="B8" s="9" t="s">
        <v>294</v>
      </c>
      <c r="Y8" s="2" t="s">
        <v>226</v>
      </c>
    </row>
    <row r="9" spans="1:43" s="2" customFormat="1" x14ac:dyDescent="0.4">
      <c r="B9" s="4" t="s">
        <v>116</v>
      </c>
    </row>
    <row r="10" spans="1:43" s="2" customFormat="1" ht="18.75" customHeight="1" x14ac:dyDescent="0.4">
      <c r="B10" s="4" t="s">
        <v>117</v>
      </c>
      <c r="X10" s="18" t="s">
        <v>208</v>
      </c>
      <c r="Y10" s="141" t="s">
        <v>148</v>
      </c>
      <c r="Z10" s="141"/>
      <c r="AA10" s="141"/>
      <c r="AB10" s="141"/>
      <c r="AC10" s="141"/>
      <c r="AD10" s="141"/>
      <c r="AE10" s="141"/>
      <c r="AF10" s="141"/>
      <c r="AG10" s="19"/>
      <c r="AH10" s="19"/>
      <c r="AI10" s="19"/>
      <c r="AJ10" s="19"/>
      <c r="AK10" s="19"/>
    </row>
    <row r="11" spans="1:43" s="2" customFormat="1" ht="18.75" customHeight="1" x14ac:dyDescent="0.4">
      <c r="Y11" s="2" t="s">
        <v>236</v>
      </c>
      <c r="Z11" s="19"/>
      <c r="AA11" s="19"/>
      <c r="AB11" s="19"/>
      <c r="AC11" s="19"/>
      <c r="AD11" s="19"/>
      <c r="AE11" s="19"/>
      <c r="AF11" s="19"/>
      <c r="AG11" s="19"/>
      <c r="AH11" s="19"/>
      <c r="AI11" s="19"/>
      <c r="AJ11" s="19"/>
      <c r="AK11" s="19"/>
    </row>
    <row r="12" spans="1:43" s="2" customFormat="1" x14ac:dyDescent="0.4">
      <c r="B12" s="32" t="s">
        <v>132</v>
      </c>
      <c r="C12" s="32"/>
      <c r="D12" s="32"/>
      <c r="E12" s="32"/>
      <c r="F12" s="32"/>
      <c r="G12" s="32"/>
      <c r="H12" s="32"/>
      <c r="I12" s="32"/>
      <c r="J12" s="12" t="s">
        <v>119</v>
      </c>
      <c r="Y12" s="2" t="s">
        <v>152</v>
      </c>
    </row>
    <row r="13" spans="1:43" s="2" customFormat="1" x14ac:dyDescent="0.4">
      <c r="J13" s="12" t="s">
        <v>118</v>
      </c>
    </row>
    <row r="14" spans="1:43" s="2" customFormat="1" ht="18.75" customHeight="1" x14ac:dyDescent="0.4">
      <c r="B14" s="11" t="s">
        <v>215</v>
      </c>
      <c r="C14" s="11"/>
      <c r="D14" s="11"/>
      <c r="E14" s="11"/>
      <c r="F14" s="11"/>
      <c r="G14" s="11"/>
      <c r="H14" s="11"/>
      <c r="I14" s="11"/>
      <c r="J14" s="13" t="s">
        <v>130</v>
      </c>
      <c r="X14" s="18" t="s">
        <v>209</v>
      </c>
      <c r="Y14" s="139" t="s">
        <v>149</v>
      </c>
      <c r="Z14" s="140"/>
      <c r="AA14" s="140"/>
      <c r="AB14" s="140"/>
      <c r="AC14" s="140"/>
      <c r="AD14" s="140"/>
      <c r="AE14" s="140"/>
      <c r="AF14" s="140"/>
      <c r="AG14" s="140"/>
      <c r="AH14" s="140"/>
      <c r="AI14" s="19"/>
      <c r="AJ14" s="19"/>
      <c r="AK14" s="19"/>
    </row>
    <row r="15" spans="1:43" s="2" customFormat="1" ht="18.75" customHeight="1" x14ac:dyDescent="0.4">
      <c r="J15" s="13" t="s">
        <v>131</v>
      </c>
      <c r="Y15" s="2" t="s">
        <v>153</v>
      </c>
      <c r="Z15" s="19"/>
      <c r="AA15" s="19"/>
      <c r="AB15" s="19"/>
      <c r="AC15" s="19"/>
      <c r="AD15" s="19"/>
      <c r="AE15" s="19"/>
      <c r="AF15" s="19"/>
      <c r="AG15" s="19"/>
      <c r="AH15" s="19"/>
      <c r="AI15" s="19"/>
      <c r="AJ15" s="19"/>
      <c r="AK15" s="19"/>
    </row>
    <row r="16" spans="1:43" s="2" customFormat="1" x14ac:dyDescent="0.4">
      <c r="J16" s="13" t="s">
        <v>129</v>
      </c>
      <c r="Y16" s="4" t="s">
        <v>189</v>
      </c>
    </row>
    <row r="17" spans="1:43" s="2" customFormat="1" ht="18.75" customHeight="1" x14ac:dyDescent="0.4">
      <c r="J17" s="28" t="s">
        <v>120</v>
      </c>
      <c r="K17" s="13" t="s">
        <v>121</v>
      </c>
      <c r="Y17" s="4" t="s">
        <v>190</v>
      </c>
    </row>
    <row r="18" spans="1:43" s="2" customFormat="1" ht="18.75" customHeight="1" x14ac:dyDescent="0.4">
      <c r="C18" s="14"/>
      <c r="D18" s="14"/>
      <c r="J18" s="28" t="s">
        <v>120</v>
      </c>
      <c r="K18" s="13" t="s">
        <v>127</v>
      </c>
    </row>
    <row r="19" spans="1:43" s="2" customFormat="1" ht="18.75" customHeight="1" x14ac:dyDescent="0.4">
      <c r="J19" s="28" t="s">
        <v>120</v>
      </c>
      <c r="K19" s="13" t="s">
        <v>128</v>
      </c>
      <c r="X19" s="18" t="s">
        <v>210</v>
      </c>
      <c r="Y19" s="139" t="s">
        <v>217</v>
      </c>
      <c r="Z19" s="139"/>
      <c r="AA19" s="139"/>
      <c r="AB19" s="139"/>
      <c r="AC19" s="139"/>
      <c r="AD19" s="139"/>
      <c r="AE19" s="139"/>
      <c r="AF19" s="139"/>
      <c r="AG19" s="139"/>
      <c r="AH19" s="139"/>
      <c r="AI19" s="139"/>
      <c r="AJ19" s="139"/>
      <c r="AK19" s="139"/>
      <c r="AL19" s="139"/>
    </row>
    <row r="20" spans="1:43" s="2" customFormat="1" ht="18.75" customHeight="1" x14ac:dyDescent="0.4">
      <c r="J20" s="28" t="s">
        <v>120</v>
      </c>
      <c r="K20" s="13" t="s">
        <v>122</v>
      </c>
      <c r="X20" s="19"/>
      <c r="Y20" s="2" t="s">
        <v>251</v>
      </c>
      <c r="Z20" s="19"/>
      <c r="AA20" s="19"/>
      <c r="AB20" s="19"/>
      <c r="AC20" s="19"/>
      <c r="AD20" s="19"/>
      <c r="AE20" s="19"/>
      <c r="AF20" s="19"/>
      <c r="AG20" s="19"/>
      <c r="AH20" s="19"/>
      <c r="AI20" s="19"/>
      <c r="AJ20" s="19"/>
      <c r="AK20" s="19"/>
    </row>
    <row r="21" spans="1:43" s="2" customFormat="1" ht="18.75" customHeight="1" x14ac:dyDescent="0.4">
      <c r="K21" s="13" t="s">
        <v>123</v>
      </c>
      <c r="Y21" s="2" t="s">
        <v>154</v>
      </c>
    </row>
    <row r="22" spans="1:43" s="2" customFormat="1" x14ac:dyDescent="0.4">
      <c r="C22" s="31"/>
      <c r="D22" s="31"/>
      <c r="K22" s="13" t="s">
        <v>124</v>
      </c>
    </row>
    <row r="23" spans="1:43" s="2" customFormat="1" ht="18.75" customHeight="1" x14ac:dyDescent="0.4">
      <c r="C23" s="10"/>
      <c r="D23" s="10"/>
      <c r="K23" s="13" t="s">
        <v>125</v>
      </c>
      <c r="X23" s="18" t="s">
        <v>211</v>
      </c>
      <c r="Y23" s="139" t="s">
        <v>150</v>
      </c>
      <c r="Z23" s="140"/>
      <c r="AA23" s="140"/>
      <c r="AB23" s="140"/>
      <c r="AC23" s="140"/>
      <c r="AD23" s="140"/>
      <c r="AE23" s="140"/>
      <c r="AF23" s="140"/>
    </row>
    <row r="24" spans="1:43" s="2" customFormat="1" ht="18.75" customHeight="1" x14ac:dyDescent="0.4">
      <c r="C24" s="10"/>
      <c r="D24" s="10"/>
      <c r="K24" s="11" t="s">
        <v>126</v>
      </c>
      <c r="Y24" s="2" t="s">
        <v>205</v>
      </c>
      <c r="Z24" s="19"/>
      <c r="AA24" s="19"/>
      <c r="AB24" s="19"/>
      <c r="AC24" s="19"/>
      <c r="AD24" s="19"/>
      <c r="AE24" s="19"/>
      <c r="AF24" s="19"/>
      <c r="AG24" s="19"/>
      <c r="AH24" s="19"/>
      <c r="AI24" s="19"/>
      <c r="AJ24" s="19"/>
      <c r="AK24" s="19"/>
    </row>
    <row r="25" spans="1:43" s="2" customFormat="1" ht="18.75" customHeight="1" x14ac:dyDescent="0.4">
      <c r="X25" s="19"/>
      <c r="Y25" s="19"/>
      <c r="Z25" s="19"/>
      <c r="AA25" s="19"/>
      <c r="AB25" s="19"/>
      <c r="AC25" s="19"/>
      <c r="AD25" s="19"/>
      <c r="AE25" s="19"/>
      <c r="AF25" s="19"/>
      <c r="AG25" s="19"/>
      <c r="AH25" s="19"/>
      <c r="AI25" s="19"/>
      <c r="AJ25" s="19"/>
      <c r="AK25" s="19"/>
    </row>
    <row r="26" spans="1:43" s="2" customFormat="1" ht="18.75" customHeight="1" x14ac:dyDescent="0.4">
      <c r="B26" s="9" t="s">
        <v>135</v>
      </c>
      <c r="C26" s="10"/>
      <c r="D26" s="10"/>
      <c r="X26" s="18" t="s">
        <v>212</v>
      </c>
      <c r="Y26" s="139" t="s">
        <v>254</v>
      </c>
      <c r="Z26" s="139"/>
      <c r="AA26" s="139"/>
      <c r="AB26" s="139"/>
      <c r="AC26" s="139"/>
      <c r="AD26" s="139"/>
      <c r="AE26" s="139"/>
      <c r="AF26" s="139"/>
      <c r="AG26" s="139"/>
      <c r="AH26" s="139"/>
      <c r="AI26" s="15"/>
      <c r="AJ26" s="15"/>
      <c r="AK26" s="15"/>
    </row>
    <row r="27" spans="1:43" s="2" customFormat="1" ht="18.75" customHeight="1" x14ac:dyDescent="0.4">
      <c r="B27" s="2" t="s">
        <v>233</v>
      </c>
      <c r="C27" s="10"/>
      <c r="D27" s="10"/>
      <c r="X27" s="6"/>
      <c r="Y27" s="2" t="s">
        <v>206</v>
      </c>
      <c r="Z27" s="15"/>
      <c r="AA27" s="15"/>
      <c r="AB27" s="15"/>
      <c r="AC27" s="15"/>
      <c r="AD27" s="15"/>
      <c r="AE27" s="15"/>
      <c r="AF27" s="15"/>
      <c r="AG27" s="15"/>
      <c r="AH27" s="15"/>
      <c r="AI27" s="15"/>
      <c r="AJ27" s="15"/>
      <c r="AK27" s="15"/>
    </row>
    <row r="28" spans="1:43" s="2" customFormat="1" x14ac:dyDescent="0.4">
      <c r="B28" s="2" t="s">
        <v>134</v>
      </c>
      <c r="C28" s="31"/>
      <c r="D28" s="31"/>
      <c r="Y28" s="4" t="s">
        <v>293</v>
      </c>
    </row>
    <row r="29" spans="1:43" s="2" customFormat="1" x14ac:dyDescent="0.4">
      <c r="C29" s="10"/>
      <c r="D29" s="10"/>
      <c r="K29" s="11"/>
    </row>
    <row r="30" spans="1:43" s="2" customFormat="1" ht="18.75" customHeight="1" x14ac:dyDescent="0.4">
      <c r="B30" s="9" t="s">
        <v>136</v>
      </c>
      <c r="W30" s="16"/>
      <c r="Z30" s="15"/>
      <c r="AA30" s="15"/>
      <c r="AB30" s="15"/>
      <c r="AC30" s="15"/>
      <c r="AD30" s="15"/>
      <c r="AE30" s="15"/>
      <c r="AF30" s="15"/>
      <c r="AG30" s="15"/>
      <c r="AH30" s="15"/>
      <c r="AI30" s="15"/>
      <c r="AJ30" s="15"/>
      <c r="AK30" s="15"/>
      <c r="AL30" s="16"/>
      <c r="AM30" s="16"/>
      <c r="AN30" s="16"/>
      <c r="AO30" s="16"/>
      <c r="AP30" s="16"/>
      <c r="AQ30" s="16"/>
    </row>
    <row r="31" spans="1:43" s="16" customFormat="1" ht="18.75" customHeight="1" x14ac:dyDescent="0.4">
      <c r="A31" s="2"/>
      <c r="B31" s="2" t="s">
        <v>234</v>
      </c>
      <c r="C31" s="2"/>
      <c r="D31" s="2"/>
      <c r="E31" s="2"/>
      <c r="F31" s="2"/>
      <c r="G31" s="2"/>
      <c r="H31" s="2"/>
      <c r="I31" s="2"/>
      <c r="J31" s="2"/>
      <c r="K31" s="2"/>
      <c r="L31" s="2"/>
      <c r="M31" s="2"/>
      <c r="N31" s="2"/>
      <c r="O31" s="2"/>
      <c r="P31" s="2"/>
      <c r="Q31" s="2"/>
      <c r="R31" s="2"/>
      <c r="S31" s="2"/>
      <c r="T31" s="2"/>
      <c r="U31" s="2"/>
      <c r="V31" s="2"/>
      <c r="X31" s="6"/>
      <c r="Y31" s="15"/>
      <c r="Z31" s="15"/>
      <c r="AA31" s="15"/>
      <c r="AB31" s="15"/>
      <c r="AC31" s="15"/>
      <c r="AD31" s="15"/>
      <c r="AE31" s="15"/>
      <c r="AF31" s="15"/>
      <c r="AG31" s="15"/>
      <c r="AH31" s="15"/>
      <c r="AI31" s="15"/>
      <c r="AJ31" s="15"/>
      <c r="AK31" s="15"/>
    </row>
    <row r="32" spans="1:43" s="16" customFormat="1" ht="27" customHeight="1" x14ac:dyDescent="0.4">
      <c r="A32" s="2"/>
      <c r="B32" s="5" t="s">
        <v>137</v>
      </c>
      <c r="W32" s="2"/>
      <c r="X32" s="2"/>
      <c r="Y32" s="2"/>
      <c r="Z32" s="2"/>
      <c r="AA32" s="2"/>
      <c r="AB32" s="2"/>
      <c r="AC32" s="2"/>
      <c r="AD32" s="2"/>
      <c r="AE32" s="2"/>
      <c r="AF32" s="2"/>
      <c r="AG32" s="2"/>
      <c r="AH32" s="2"/>
      <c r="AI32" s="2"/>
      <c r="AJ32" s="2"/>
      <c r="AK32" s="2"/>
      <c r="AL32" s="2"/>
      <c r="AM32" s="2"/>
      <c r="AN32" s="2"/>
      <c r="AO32" s="2"/>
      <c r="AP32" s="2"/>
      <c r="AQ32" s="2"/>
    </row>
    <row r="33" spans="2:22" s="2" customFormat="1" ht="25.5" x14ac:dyDescent="0.4">
      <c r="B33" s="5" t="s">
        <v>138</v>
      </c>
      <c r="C33" s="16"/>
      <c r="D33" s="16"/>
      <c r="E33" s="16"/>
      <c r="F33" s="16"/>
      <c r="G33" s="16"/>
      <c r="H33" s="16"/>
      <c r="I33" s="16"/>
      <c r="J33" s="16"/>
      <c r="K33" s="16"/>
      <c r="L33" s="16"/>
      <c r="M33" s="16"/>
      <c r="N33" s="16"/>
      <c r="O33" s="16"/>
      <c r="P33" s="16"/>
      <c r="Q33" s="16"/>
      <c r="R33" s="16"/>
      <c r="S33" s="16"/>
      <c r="T33" s="16"/>
      <c r="U33" s="16"/>
      <c r="V33" s="16"/>
    </row>
    <row r="34" spans="2:22" s="2" customFormat="1" x14ac:dyDescent="0.4">
      <c r="B34" s="2" t="s">
        <v>139</v>
      </c>
    </row>
    <row r="35" spans="2:22" s="2" customFormat="1" x14ac:dyDescent="0.4"/>
    <row r="36" spans="2:22" s="2" customFormat="1" x14ac:dyDescent="0.4">
      <c r="B36" s="9" t="s">
        <v>213</v>
      </c>
    </row>
    <row r="37" spans="2:22" s="2" customFormat="1" ht="18.75" customHeight="1" x14ac:dyDescent="0.4">
      <c r="B37" s="2" t="s">
        <v>260</v>
      </c>
    </row>
    <row r="38" spans="2:22" s="2" customFormat="1" ht="18.75" customHeight="1" x14ac:dyDescent="0.4">
      <c r="B38" s="2" t="s">
        <v>214</v>
      </c>
    </row>
    <row r="39" spans="2:22" s="2" customFormat="1" ht="18.75" customHeight="1" x14ac:dyDescent="0.4"/>
    <row r="40" spans="2:22" s="2" customFormat="1" ht="18.75" customHeight="1" x14ac:dyDescent="0.4"/>
    <row r="41" spans="2:22" s="2" customFormat="1" x14ac:dyDescent="0.4">
      <c r="B41" s="4"/>
    </row>
    <row r="42" spans="2:22" s="2" customFormat="1" x14ac:dyDescent="0.4"/>
    <row r="43" spans="2:22" s="2" customFormat="1" x14ac:dyDescent="0.4"/>
    <row r="44" spans="2:22" s="2" customFormat="1" x14ac:dyDescent="0.4"/>
    <row r="45" spans="2:22" s="2" customFormat="1" x14ac:dyDescent="0.4"/>
    <row r="46" spans="2:22" s="2" customFormat="1" ht="18.75" customHeight="1" x14ac:dyDescent="0.4"/>
    <row r="47" spans="2:22" s="2" customFormat="1" ht="18.75" customHeight="1" x14ac:dyDescent="0.4"/>
    <row r="48" spans="2:22" s="2" customFormat="1" x14ac:dyDescent="0.4"/>
    <row r="49" spans="3:3" s="2" customFormat="1" x14ac:dyDescent="0.4"/>
    <row r="50" spans="3:3" s="2" customFormat="1" x14ac:dyDescent="0.4"/>
    <row r="51" spans="3:3" s="2" customFormat="1" x14ac:dyDescent="0.4"/>
    <row r="52" spans="3:3" s="2" customFormat="1" x14ac:dyDescent="0.4"/>
    <row r="53" spans="3:3" s="2" customFormat="1" x14ac:dyDescent="0.4"/>
    <row r="54" spans="3:3" s="2" customFormat="1" ht="18.75" customHeight="1" x14ac:dyDescent="0.4"/>
    <row r="55" spans="3:3" s="2" customFormat="1" ht="18.75" customHeight="1" x14ac:dyDescent="0.4">
      <c r="C55" s="17"/>
    </row>
    <row r="56" spans="3:3" s="2" customFormat="1" ht="18.75" customHeight="1" x14ac:dyDescent="0.4"/>
    <row r="57" spans="3:3" s="2" customFormat="1" ht="18.75" customHeight="1" x14ac:dyDescent="0.4"/>
    <row r="58" spans="3:3" s="2" customFormat="1" ht="18.75" customHeight="1" x14ac:dyDescent="0.4">
      <c r="C58" s="17"/>
    </row>
    <row r="59" spans="3:3" s="2" customFormat="1" ht="18.75" customHeight="1" x14ac:dyDescent="0.4"/>
    <row r="60" spans="3:3" s="2" customFormat="1" ht="18.75" customHeight="1" x14ac:dyDescent="0.4"/>
    <row r="61" spans="3:3" s="2" customFormat="1" ht="18.75" customHeight="1" x14ac:dyDescent="0.4"/>
    <row r="62" spans="3:3" s="2" customFormat="1" x14ac:dyDescent="0.4"/>
    <row r="63" spans="3:3" s="2" customFormat="1" x14ac:dyDescent="0.4">
      <c r="C63" s="17"/>
    </row>
    <row r="64" spans="3:3" s="2" customFormat="1" x14ac:dyDescent="0.4"/>
    <row r="65" spans="3:3" s="2" customFormat="1" x14ac:dyDescent="0.4"/>
    <row r="66" spans="3:3" s="2" customFormat="1" x14ac:dyDescent="0.4">
      <c r="C66" s="17"/>
    </row>
    <row r="67" spans="3:3" s="2" customFormat="1" x14ac:dyDescent="0.4"/>
    <row r="68" spans="3:3" s="2" customFormat="1" x14ac:dyDescent="0.4"/>
    <row r="69" spans="3:3" s="2" customFormat="1" x14ac:dyDescent="0.4"/>
    <row r="70" spans="3:3" s="2" customFormat="1" x14ac:dyDescent="0.4"/>
    <row r="71" spans="3:3" s="2" customFormat="1" x14ac:dyDescent="0.4"/>
    <row r="72" spans="3:3" s="2" customFormat="1" x14ac:dyDescent="0.4"/>
    <row r="73" spans="3:3" s="2" customFormat="1" x14ac:dyDescent="0.4"/>
    <row r="74" spans="3:3" s="2" customFormat="1" x14ac:dyDescent="0.4"/>
    <row r="75" spans="3:3" s="2" customFormat="1" x14ac:dyDescent="0.4"/>
    <row r="76" spans="3:3" s="2" customFormat="1" x14ac:dyDescent="0.4"/>
    <row r="77" spans="3:3" s="2" customFormat="1" x14ac:dyDescent="0.4"/>
    <row r="78" spans="3:3" s="2" customFormat="1" x14ac:dyDescent="0.4"/>
    <row r="79" spans="3:3" s="2" customFormat="1" x14ac:dyDescent="0.4"/>
    <row r="80" spans="3:3" s="2" customFormat="1" x14ac:dyDescent="0.4"/>
    <row r="81" s="2" customFormat="1" x14ac:dyDescent="0.4"/>
    <row r="82" s="2" customFormat="1" x14ac:dyDescent="0.4"/>
    <row r="83" s="2" customFormat="1" x14ac:dyDescent="0.4"/>
    <row r="84" s="2" customFormat="1" x14ac:dyDescent="0.4"/>
    <row r="85" s="2" customFormat="1" x14ac:dyDescent="0.4"/>
    <row r="86" s="2" customFormat="1" x14ac:dyDescent="0.4"/>
    <row r="87" s="2" customFormat="1" x14ac:dyDescent="0.4"/>
    <row r="88" s="2" customFormat="1" x14ac:dyDescent="0.4"/>
    <row r="89" s="2" customFormat="1" x14ac:dyDescent="0.4"/>
    <row r="90" s="2" customFormat="1" x14ac:dyDescent="0.4"/>
    <row r="91" s="2" customFormat="1" x14ac:dyDescent="0.4"/>
    <row r="92" s="2" customFormat="1" x14ac:dyDescent="0.4"/>
    <row r="93" s="2" customFormat="1" x14ac:dyDescent="0.4"/>
    <row r="94" s="2" customFormat="1" x14ac:dyDescent="0.4"/>
    <row r="95" s="2" customFormat="1" x14ac:dyDescent="0.4"/>
    <row r="96" s="2" customFormat="1" x14ac:dyDescent="0.4"/>
    <row r="97" spans="23:43" s="2" customFormat="1" x14ac:dyDescent="0.4"/>
    <row r="98" spans="23:43" s="2" customFormat="1" x14ac:dyDescent="0.4"/>
    <row r="99" spans="23:43" s="2" customFormat="1" x14ac:dyDescent="0.4">
      <c r="W99" s="3"/>
      <c r="X99" s="3"/>
      <c r="Y99" s="3"/>
      <c r="Z99" s="3"/>
      <c r="AA99" s="3"/>
      <c r="AB99" s="3"/>
      <c r="AC99" s="3"/>
      <c r="AD99" s="3"/>
      <c r="AE99" s="3"/>
      <c r="AF99" s="3"/>
      <c r="AG99" s="3"/>
      <c r="AH99" s="3"/>
      <c r="AI99" s="3"/>
      <c r="AJ99" s="3"/>
      <c r="AK99" s="3"/>
      <c r="AL99" s="3"/>
      <c r="AM99" s="3"/>
      <c r="AN99" s="3"/>
      <c r="AO99" s="3"/>
      <c r="AP99" s="3"/>
      <c r="AQ99" s="3"/>
    </row>
    <row r="100" spans="23:43" s="3" customFormat="1" x14ac:dyDescent="0.4"/>
    <row r="101" spans="23:43" s="3" customFormat="1" x14ac:dyDescent="0.4"/>
    <row r="102" spans="23:43" s="3" customFormat="1" x14ac:dyDescent="0.4"/>
    <row r="103" spans="23:43" s="3" customFormat="1" x14ac:dyDescent="0.4"/>
    <row r="104" spans="23:43" s="3" customFormat="1" x14ac:dyDescent="0.4"/>
    <row r="105" spans="23:43" s="3" customFormat="1" x14ac:dyDescent="0.4"/>
    <row r="106" spans="23:43" s="3" customFormat="1" x14ac:dyDescent="0.4"/>
    <row r="107" spans="23:43" s="3" customFormat="1" x14ac:dyDescent="0.4"/>
    <row r="108" spans="23:43" s="3" customFormat="1" x14ac:dyDescent="0.4"/>
    <row r="109" spans="23:43" s="3" customFormat="1" x14ac:dyDescent="0.4"/>
    <row r="110" spans="23:43" s="3" customFormat="1" x14ac:dyDescent="0.4"/>
    <row r="111" spans="23:43" s="3" customFormat="1" x14ac:dyDescent="0.4"/>
    <row r="112" spans="23:43" s="3" customFormat="1" x14ac:dyDescent="0.4">
      <c r="W112" s="1"/>
      <c r="X112" s="1"/>
      <c r="Y112" s="1"/>
      <c r="Z112" s="1"/>
      <c r="AA112" s="1"/>
      <c r="AB112" s="1"/>
      <c r="AC112" s="1"/>
      <c r="AD112" s="1"/>
      <c r="AE112" s="1"/>
      <c r="AF112" s="1"/>
      <c r="AG112" s="1"/>
      <c r="AH112" s="1"/>
      <c r="AI112" s="1"/>
      <c r="AJ112" s="1"/>
      <c r="AK112" s="1"/>
      <c r="AL112" s="1"/>
      <c r="AM112" s="1"/>
      <c r="AN112" s="1"/>
      <c r="AO112" s="1"/>
      <c r="AP112" s="1"/>
      <c r="AQ112" s="1"/>
    </row>
  </sheetData>
  <sheetProtection algorithmName="SHA-512" hashValue="0thNnBjiC3wkiBVkwlphRnjDNw6e03wnJCzu2S0aNsAvpzavvreBhEFKSnxbSAK4LWUGg9IvLIVExWJLskeK3A==" saltValue="vg8zD5IYL/2ZIyvfXP2qWg==" spinCount="100000" sheet="1" objects="1" scenarios="1"/>
  <mergeCells count="8">
    <mergeCell ref="A1:V3"/>
    <mergeCell ref="Y26:AH26"/>
    <mergeCell ref="Y23:AF23"/>
    <mergeCell ref="W1:AQ3"/>
    <mergeCell ref="Y6:AF6"/>
    <mergeCell ref="Y10:AF10"/>
    <mergeCell ref="Y14:AH14"/>
    <mergeCell ref="Y19:AL19"/>
  </mergeCells>
  <phoneticPr fontId="3"/>
  <hyperlinks>
    <hyperlink ref="Y6" location="'1.はじめにお読みください！'!A1" display="はじめにお読みください！" xr:uid="{00000000-0004-0000-0000-000000000000}"/>
    <hyperlink ref="Y10" location="'2.「加入・履行証明書」発行基準'!A1" display="「加入・履行証明書」発行基準" xr:uid="{00000000-0004-0000-0000-000001000000}"/>
    <hyperlink ref="Y14" location="'3.「加入・履行証明願」提出前確認様式'!A1" display="「加入・履行証明願」提出前確認様式" xr:uid="{00000000-0004-0000-0000-000002000000}"/>
    <hyperlink ref="Y19" location="'4.手帳更新が無かった被共済者が多数の場合'!A1" display="手帳更新が無かった被共済者が多数の場合" xr:uid="{00000000-0004-0000-0000-000003000000}"/>
    <hyperlink ref="Y23" location="'5.申請時に必要な書類について'!A1" display="申請時に必要な書類について" xr:uid="{00000000-0004-0000-0000-000004000000}"/>
    <hyperlink ref="Y26" location="'5.申請時に必要な書類について'!A1" display="「加入・履行証明書」Q＆A" xr:uid="{00000000-0004-0000-0000-000005000000}"/>
    <hyperlink ref="Y26:AF26" location="'6.「加入・履行証明書」Q＆A'!A1" display="「加入・履行証明書」Q＆A" xr:uid="{00000000-0004-0000-0000-000006000000}"/>
    <hyperlink ref="Y19:AL19" location="'4.手帳更新が無かった被共済者（ア、イ）が多数の場合'!A1" display="手帳更新が無かった被共済者（ア、イ）が多数の場合" xr:uid="{00000000-0004-0000-0000-000008000000}"/>
  </hyperlinks>
  <pageMargins left="0.23622047244094491" right="0.23622047244094491" top="0.19685039370078741" bottom="0.19685039370078741" header="0.31496062992125984" footer="0.31496062992125984"/>
  <pageSetup paperSize="9" orientation="portrait" r:id="rId1"/>
  <headerFooter>
    <oddFooter>&amp;R建退共秋田県支部</oddFooter>
  </headerFooter>
  <ignoredErrors>
    <ignoredError sqref="X6 X10 X14 X19 X23 X2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4"/>
  <sheetViews>
    <sheetView view="pageBreakPreview" zoomScaleNormal="100" zoomScaleSheetLayoutView="100" workbookViewId="0">
      <selection sqref="A1:V3"/>
    </sheetView>
  </sheetViews>
  <sheetFormatPr defaultColWidth="4.125" defaultRowHeight="18.75" x14ac:dyDescent="0.4"/>
  <cols>
    <col min="1" max="1" width="4.125" style="1" customWidth="1"/>
    <col min="2" max="12" width="4.125" style="1"/>
    <col min="13" max="13" width="4.125" style="1" customWidth="1"/>
    <col min="14" max="27" width="4.125" style="1"/>
    <col min="28" max="28" width="4.125" style="1" customWidth="1"/>
    <col min="29" max="29" width="5.625" style="1" bestFit="1" customWidth="1"/>
    <col min="30" max="16384" width="4.125" style="1"/>
  </cols>
  <sheetData>
    <row r="1" spans="1:22" ht="18.75" customHeight="1" x14ac:dyDescent="0.4">
      <c r="A1" s="137" t="s">
        <v>261</v>
      </c>
      <c r="B1" s="138"/>
      <c r="C1" s="138"/>
      <c r="D1" s="138"/>
      <c r="E1" s="138"/>
      <c r="F1" s="138"/>
      <c r="G1" s="138"/>
      <c r="H1" s="138"/>
      <c r="I1" s="138"/>
      <c r="J1" s="138"/>
      <c r="K1" s="138"/>
      <c r="L1" s="138"/>
      <c r="M1" s="138"/>
      <c r="N1" s="138"/>
      <c r="O1" s="138"/>
      <c r="P1" s="138"/>
      <c r="Q1" s="138"/>
      <c r="R1" s="138"/>
      <c r="S1" s="138"/>
      <c r="T1" s="138"/>
      <c r="U1" s="138"/>
      <c r="V1" s="138"/>
    </row>
    <row r="2" spans="1:22" ht="18.75" customHeight="1" x14ac:dyDescent="0.4">
      <c r="A2" s="138"/>
      <c r="B2" s="138"/>
      <c r="C2" s="138"/>
      <c r="D2" s="138"/>
      <c r="E2" s="138"/>
      <c r="F2" s="138"/>
      <c r="G2" s="138"/>
      <c r="H2" s="138"/>
      <c r="I2" s="138"/>
      <c r="J2" s="138"/>
      <c r="K2" s="138"/>
      <c r="L2" s="138"/>
      <c r="M2" s="138"/>
      <c r="N2" s="138"/>
      <c r="O2" s="138"/>
      <c r="P2" s="138"/>
      <c r="Q2" s="138"/>
      <c r="R2" s="138"/>
      <c r="S2" s="138"/>
      <c r="T2" s="138"/>
      <c r="U2" s="138"/>
      <c r="V2" s="138"/>
    </row>
    <row r="3" spans="1:22" ht="18.75" customHeight="1" x14ac:dyDescent="0.4">
      <c r="A3" s="138"/>
      <c r="B3" s="138"/>
      <c r="C3" s="138"/>
      <c r="D3" s="138"/>
      <c r="E3" s="138"/>
      <c r="F3" s="138"/>
      <c r="G3" s="138"/>
      <c r="H3" s="138"/>
      <c r="I3" s="138"/>
      <c r="J3" s="138"/>
      <c r="K3" s="138"/>
      <c r="L3" s="138"/>
      <c r="M3" s="138"/>
      <c r="N3" s="138"/>
      <c r="O3" s="138"/>
      <c r="P3" s="138"/>
      <c r="Q3" s="138"/>
      <c r="R3" s="138"/>
      <c r="S3" s="138"/>
      <c r="T3" s="138"/>
      <c r="U3" s="138"/>
      <c r="V3" s="138"/>
    </row>
    <row r="4" spans="1:22" s="2" customFormat="1" ht="9.75" customHeight="1" thickBot="1" x14ac:dyDescent="0.45">
      <c r="S4" s="8"/>
      <c r="T4" s="8"/>
      <c r="U4" s="8"/>
      <c r="V4" s="8"/>
    </row>
    <row r="5" spans="1:22" s="2" customFormat="1" ht="18.75" customHeight="1" x14ac:dyDescent="0.4">
      <c r="A5" s="382" t="s">
        <v>325</v>
      </c>
      <c r="B5" s="383"/>
      <c r="C5" s="383"/>
      <c r="D5" s="383"/>
      <c r="E5" s="383"/>
      <c r="F5" s="383"/>
      <c r="G5" s="383"/>
      <c r="H5" s="383"/>
      <c r="I5" s="383"/>
      <c r="J5" s="383"/>
      <c r="K5" s="383"/>
      <c r="L5" s="383"/>
      <c r="M5" s="383"/>
      <c r="N5" s="383"/>
      <c r="O5" s="383"/>
      <c r="P5" s="383"/>
      <c r="Q5" s="383"/>
      <c r="R5" s="383"/>
      <c r="S5" s="383"/>
      <c r="T5" s="383"/>
      <c r="U5" s="383"/>
      <c r="V5" s="384"/>
    </row>
    <row r="6" spans="1:22" s="2" customFormat="1" ht="18.75" customHeight="1" x14ac:dyDescent="0.4">
      <c r="A6" s="385"/>
      <c r="B6" s="386"/>
      <c r="C6" s="386"/>
      <c r="D6" s="386"/>
      <c r="E6" s="386"/>
      <c r="F6" s="386"/>
      <c r="G6" s="386"/>
      <c r="H6" s="386"/>
      <c r="I6" s="386"/>
      <c r="J6" s="386"/>
      <c r="K6" s="386"/>
      <c r="L6" s="386"/>
      <c r="M6" s="386"/>
      <c r="N6" s="386"/>
      <c r="O6" s="386"/>
      <c r="P6" s="386"/>
      <c r="Q6" s="386"/>
      <c r="R6" s="386"/>
      <c r="S6" s="386"/>
      <c r="T6" s="386"/>
      <c r="U6" s="386"/>
      <c r="V6" s="387"/>
    </row>
    <row r="7" spans="1:22" s="2" customFormat="1" ht="18.75" customHeight="1" x14ac:dyDescent="0.4">
      <c r="A7" s="385"/>
      <c r="B7" s="386"/>
      <c r="C7" s="386"/>
      <c r="D7" s="386"/>
      <c r="E7" s="386"/>
      <c r="F7" s="386"/>
      <c r="G7" s="386"/>
      <c r="H7" s="386"/>
      <c r="I7" s="386"/>
      <c r="J7" s="386"/>
      <c r="K7" s="386"/>
      <c r="L7" s="386"/>
      <c r="M7" s="386"/>
      <c r="N7" s="386"/>
      <c r="O7" s="386"/>
      <c r="P7" s="386"/>
      <c r="Q7" s="386"/>
      <c r="R7" s="386"/>
      <c r="S7" s="386"/>
      <c r="T7" s="386"/>
      <c r="U7" s="386"/>
      <c r="V7" s="387"/>
    </row>
    <row r="8" spans="1:22" s="2" customFormat="1" ht="18.75" customHeight="1" thickBot="1" x14ac:dyDescent="0.45">
      <c r="A8" s="388"/>
      <c r="B8" s="389"/>
      <c r="C8" s="389"/>
      <c r="D8" s="389"/>
      <c r="E8" s="389"/>
      <c r="F8" s="389"/>
      <c r="G8" s="389"/>
      <c r="H8" s="389"/>
      <c r="I8" s="389"/>
      <c r="J8" s="389"/>
      <c r="K8" s="389"/>
      <c r="L8" s="389"/>
      <c r="M8" s="389"/>
      <c r="N8" s="389"/>
      <c r="O8" s="389"/>
      <c r="P8" s="389"/>
      <c r="Q8" s="389"/>
      <c r="R8" s="389"/>
      <c r="S8" s="389"/>
      <c r="T8" s="389"/>
      <c r="U8" s="389"/>
      <c r="V8" s="390"/>
    </row>
    <row r="9" spans="1:22" s="2" customFormat="1" ht="24.75" thickBot="1" x14ac:dyDescent="0.45">
      <c r="C9" s="24"/>
      <c r="D9" s="21"/>
    </row>
    <row r="10" spans="1:22" s="2" customFormat="1" ht="18.75" customHeight="1" thickBot="1" x14ac:dyDescent="0.45">
      <c r="A10" s="395" t="s">
        <v>142</v>
      </c>
      <c r="B10" s="396"/>
      <c r="C10" s="15" t="s">
        <v>103</v>
      </c>
    </row>
    <row r="11" spans="1:22" s="2" customFormat="1" x14ac:dyDescent="0.4">
      <c r="C11" s="11" t="s">
        <v>238</v>
      </c>
    </row>
    <row r="12" spans="1:22" s="2" customFormat="1" x14ac:dyDescent="0.4">
      <c r="C12" s="2" t="s">
        <v>237</v>
      </c>
    </row>
    <row r="13" spans="1:22" s="2" customFormat="1" x14ac:dyDescent="0.4">
      <c r="C13" s="2" t="s">
        <v>55</v>
      </c>
    </row>
    <row r="14" spans="1:22" s="2" customFormat="1" x14ac:dyDescent="0.4">
      <c r="C14" s="20" t="s">
        <v>65</v>
      </c>
      <c r="D14" s="2" t="s">
        <v>66</v>
      </c>
    </row>
    <row r="15" spans="1:22" s="2" customFormat="1" x14ac:dyDescent="0.4">
      <c r="C15" s="20" t="s">
        <v>67</v>
      </c>
      <c r="D15" s="2" t="s">
        <v>97</v>
      </c>
    </row>
    <row r="16" spans="1:22" s="401" customFormat="1" x14ac:dyDescent="0.4">
      <c r="C16" s="402" t="s">
        <v>68</v>
      </c>
      <c r="D16" s="401" t="s">
        <v>69</v>
      </c>
    </row>
    <row r="17" spans="1:22" s="2" customFormat="1" ht="12" customHeight="1" thickBot="1" x14ac:dyDescent="0.45">
      <c r="A17" s="401"/>
      <c r="B17" s="401"/>
      <c r="C17" s="402"/>
      <c r="D17" s="401"/>
      <c r="E17" s="401"/>
      <c r="F17" s="401"/>
      <c r="G17" s="401"/>
      <c r="H17" s="401"/>
      <c r="I17" s="401"/>
      <c r="J17" s="401"/>
      <c r="K17" s="401"/>
      <c r="L17" s="401"/>
      <c r="M17" s="401"/>
      <c r="N17" s="401"/>
      <c r="O17" s="401"/>
      <c r="P17" s="401"/>
      <c r="Q17" s="401"/>
      <c r="R17" s="401"/>
      <c r="S17" s="401"/>
      <c r="T17" s="401"/>
      <c r="U17" s="401"/>
      <c r="V17" s="401"/>
    </row>
    <row r="18" spans="1:22" s="2" customFormat="1" ht="18.75" customHeight="1" thickTop="1" x14ac:dyDescent="0.4">
      <c r="A18" s="391" t="s">
        <v>298</v>
      </c>
      <c r="B18" s="391"/>
      <c r="C18" s="391"/>
      <c r="D18" s="391"/>
      <c r="E18" s="391"/>
      <c r="F18" s="391"/>
      <c r="G18" s="391"/>
      <c r="H18" s="391"/>
      <c r="I18" s="391"/>
      <c r="J18" s="391"/>
      <c r="K18" s="391"/>
      <c r="L18" s="391"/>
      <c r="M18" s="391"/>
      <c r="N18" s="391"/>
      <c r="O18" s="391"/>
      <c r="P18" s="391"/>
      <c r="Q18" s="391"/>
      <c r="R18" s="391"/>
      <c r="S18" s="391"/>
      <c r="T18" s="391"/>
      <c r="U18" s="391"/>
      <c r="V18" s="391"/>
    </row>
    <row r="19" spans="1:22" s="2" customFormat="1" ht="18.75" customHeight="1" thickBot="1" x14ac:dyDescent="0.45">
      <c r="A19" s="392"/>
      <c r="B19" s="392"/>
      <c r="C19" s="392"/>
      <c r="D19" s="392"/>
      <c r="E19" s="392"/>
      <c r="F19" s="392"/>
      <c r="G19" s="392"/>
      <c r="H19" s="392"/>
      <c r="I19" s="392"/>
      <c r="J19" s="392"/>
      <c r="K19" s="392"/>
      <c r="L19" s="392"/>
      <c r="M19" s="392"/>
      <c r="N19" s="392"/>
      <c r="O19" s="392"/>
      <c r="P19" s="392"/>
      <c r="Q19" s="392"/>
      <c r="R19" s="392"/>
      <c r="S19" s="392"/>
      <c r="T19" s="392"/>
      <c r="U19" s="392"/>
      <c r="V19" s="392"/>
    </row>
    <row r="20" spans="1:22" s="2" customFormat="1" ht="20.25" thickTop="1" thickBot="1" x14ac:dyDescent="0.45"/>
    <row r="21" spans="1:22" s="2" customFormat="1" ht="24.75" thickBot="1" x14ac:dyDescent="0.45">
      <c r="A21" s="395" t="s">
        <v>143</v>
      </c>
      <c r="B21" s="396"/>
      <c r="C21" s="15" t="s">
        <v>221</v>
      </c>
    </row>
    <row r="22" spans="1:22" s="2" customFormat="1" ht="5.25" customHeight="1" x14ac:dyDescent="0.4">
      <c r="A22" s="22"/>
      <c r="B22" s="22"/>
      <c r="C22" s="15"/>
    </row>
    <row r="23" spans="1:22" s="2" customFormat="1" x14ac:dyDescent="0.4">
      <c r="C23" s="146" t="s">
        <v>263</v>
      </c>
      <c r="D23" s="147"/>
      <c r="E23" s="147"/>
      <c r="F23" s="147"/>
      <c r="G23" s="147"/>
      <c r="H23" s="147"/>
      <c r="I23" s="147"/>
      <c r="J23" s="147"/>
      <c r="K23" s="147"/>
      <c r="L23" s="147"/>
      <c r="M23" s="147"/>
      <c r="N23" s="147"/>
      <c r="O23" s="147"/>
      <c r="P23" s="147"/>
      <c r="Q23" s="147"/>
      <c r="R23" s="147"/>
      <c r="S23" s="147"/>
      <c r="T23" s="147"/>
      <c r="U23" s="148"/>
    </row>
    <row r="24" spans="1:22" s="2" customFormat="1" x14ac:dyDescent="0.4">
      <c r="C24" s="149" t="s">
        <v>57</v>
      </c>
      <c r="D24" s="150"/>
      <c r="E24" s="34" t="s">
        <v>56</v>
      </c>
      <c r="F24" s="34"/>
      <c r="G24" s="34"/>
      <c r="H24" s="34"/>
      <c r="I24" s="34"/>
      <c r="J24" s="34"/>
      <c r="K24" s="34"/>
      <c r="L24" s="34"/>
      <c r="M24" s="34"/>
      <c r="N24" s="34"/>
      <c r="O24" s="34"/>
      <c r="P24" s="34"/>
      <c r="Q24" s="34"/>
      <c r="R24" s="34"/>
      <c r="S24" s="34"/>
      <c r="T24" s="34"/>
      <c r="U24" s="35"/>
    </row>
    <row r="25" spans="1:22" s="2" customFormat="1" x14ac:dyDescent="0.4">
      <c r="C25" s="149" t="s">
        <v>61</v>
      </c>
      <c r="D25" s="150"/>
      <c r="E25" s="34" t="s">
        <v>58</v>
      </c>
      <c r="F25" s="34"/>
      <c r="G25" s="34"/>
      <c r="H25" s="34"/>
      <c r="I25" s="34"/>
      <c r="J25" s="34"/>
      <c r="K25" s="34"/>
      <c r="L25" s="34"/>
      <c r="M25" s="34"/>
      <c r="N25" s="34"/>
      <c r="O25" s="34"/>
      <c r="P25" s="34"/>
      <c r="Q25" s="34"/>
      <c r="R25" s="34"/>
      <c r="S25" s="34"/>
      <c r="T25" s="34"/>
      <c r="U25" s="35"/>
    </row>
    <row r="26" spans="1:22" s="2" customFormat="1" ht="18.75" customHeight="1" x14ac:dyDescent="0.4">
      <c r="C26" s="149" t="s">
        <v>62</v>
      </c>
      <c r="D26" s="150"/>
      <c r="E26" s="34" t="s">
        <v>59</v>
      </c>
      <c r="F26" s="34"/>
      <c r="G26" s="34"/>
      <c r="H26" s="34"/>
      <c r="I26" s="34"/>
      <c r="J26" s="34"/>
      <c r="K26" s="34"/>
      <c r="L26" s="34"/>
      <c r="M26" s="34"/>
      <c r="N26" s="34"/>
      <c r="O26" s="34"/>
      <c r="P26" s="34"/>
      <c r="Q26" s="34"/>
      <c r="R26" s="34"/>
      <c r="S26" s="34"/>
      <c r="T26" s="34"/>
      <c r="U26" s="35"/>
    </row>
    <row r="27" spans="1:22" s="2" customFormat="1" ht="18.75" customHeight="1" x14ac:dyDescent="0.4">
      <c r="C27" s="149" t="s">
        <v>63</v>
      </c>
      <c r="D27" s="150"/>
      <c r="E27" s="34" t="s">
        <v>60</v>
      </c>
      <c r="F27" s="34"/>
      <c r="G27" s="34"/>
      <c r="H27" s="34"/>
      <c r="I27" s="34"/>
      <c r="J27" s="34"/>
      <c r="K27" s="34"/>
      <c r="L27" s="34"/>
      <c r="M27" s="34"/>
      <c r="N27" s="34"/>
      <c r="O27" s="34"/>
      <c r="P27" s="34"/>
      <c r="Q27" s="34"/>
      <c r="R27" s="34"/>
      <c r="S27" s="34"/>
      <c r="T27" s="34"/>
      <c r="U27" s="35"/>
    </row>
    <row r="28" spans="1:22" s="2" customFormat="1" x14ac:dyDescent="0.4">
      <c r="C28" s="149" t="s">
        <v>64</v>
      </c>
      <c r="D28" s="150"/>
      <c r="E28" s="34" t="s">
        <v>70</v>
      </c>
      <c r="F28" s="34"/>
      <c r="G28" s="34"/>
      <c r="H28" s="34"/>
      <c r="I28" s="34"/>
      <c r="J28" s="34"/>
      <c r="K28" s="34"/>
      <c r="L28" s="34"/>
      <c r="M28" s="34"/>
      <c r="N28" s="34"/>
      <c r="O28" s="34"/>
      <c r="P28" s="34"/>
      <c r="Q28" s="34"/>
      <c r="R28" s="34"/>
      <c r="S28" s="34"/>
      <c r="T28" s="34"/>
      <c r="U28" s="35"/>
    </row>
    <row r="29" spans="1:22" s="2" customFormat="1" x14ac:dyDescent="0.4">
      <c r="C29" s="36"/>
      <c r="D29" s="37"/>
      <c r="E29" s="38" t="s">
        <v>71</v>
      </c>
      <c r="F29" s="38"/>
      <c r="G29" s="38"/>
      <c r="H29" s="38"/>
      <c r="I29" s="38"/>
      <c r="J29" s="38"/>
      <c r="K29" s="38"/>
      <c r="L29" s="38"/>
      <c r="M29" s="38"/>
      <c r="N29" s="38"/>
      <c r="O29" s="38"/>
      <c r="P29" s="38"/>
      <c r="Q29" s="38"/>
      <c r="R29" s="38"/>
      <c r="S29" s="38"/>
      <c r="T29" s="38"/>
      <c r="U29" s="39"/>
    </row>
    <row r="30" spans="1:22" s="2" customFormat="1" ht="5.25" customHeight="1" x14ac:dyDescent="0.4">
      <c r="A30" s="22"/>
      <c r="B30" s="22"/>
      <c r="C30" s="15"/>
    </row>
    <row r="31" spans="1:22" s="2" customFormat="1" x14ac:dyDescent="0.4">
      <c r="C31" s="11" t="s">
        <v>222</v>
      </c>
    </row>
    <row r="32" spans="1:22" s="2" customFormat="1" x14ac:dyDescent="0.4">
      <c r="C32" s="20" t="s">
        <v>98</v>
      </c>
      <c r="D32" s="9" t="s">
        <v>326</v>
      </c>
    </row>
    <row r="33" spans="1:22" s="2" customFormat="1" ht="6" customHeight="1" x14ac:dyDescent="0.4"/>
    <row r="34" spans="1:22" s="2" customFormat="1" ht="18.75" customHeight="1" x14ac:dyDescent="0.4">
      <c r="C34" s="20" t="s">
        <v>99</v>
      </c>
      <c r="D34" s="2" t="s">
        <v>262</v>
      </c>
    </row>
    <row r="35" spans="1:22" s="2" customFormat="1" ht="18.75" customHeight="1" x14ac:dyDescent="0.4">
      <c r="D35" s="2" t="s">
        <v>72</v>
      </c>
    </row>
    <row r="36" spans="1:22" s="2" customFormat="1" ht="6" customHeight="1" x14ac:dyDescent="0.4"/>
    <row r="37" spans="1:22" s="2" customFormat="1" x14ac:dyDescent="0.4">
      <c r="C37" s="20" t="s">
        <v>100</v>
      </c>
      <c r="D37" s="2" t="s">
        <v>264</v>
      </c>
    </row>
    <row r="38" spans="1:22" s="2" customFormat="1" x14ac:dyDescent="0.4">
      <c r="D38" s="2" t="s">
        <v>265</v>
      </c>
    </row>
    <row r="39" spans="1:22" s="2" customFormat="1" ht="6" customHeight="1" x14ac:dyDescent="0.4"/>
    <row r="40" spans="1:22" s="2" customFormat="1" x14ac:dyDescent="0.4">
      <c r="C40" s="72" t="s">
        <v>54</v>
      </c>
      <c r="D40" s="73" t="s">
        <v>101</v>
      </c>
    </row>
    <row r="41" spans="1:22" s="2" customFormat="1" ht="18.75" customHeight="1" x14ac:dyDescent="0.4">
      <c r="C41" s="73"/>
      <c r="D41" s="73" t="s">
        <v>295</v>
      </c>
    </row>
    <row r="42" spans="1:22" s="2" customFormat="1" ht="18.75" customHeight="1" x14ac:dyDescent="0.4">
      <c r="C42" s="23"/>
      <c r="D42" s="23" t="s">
        <v>141</v>
      </c>
    </row>
    <row r="43" spans="1:22" s="401" customFormat="1" ht="18.75" customHeight="1" x14ac:dyDescent="0.4">
      <c r="C43" s="403"/>
      <c r="D43" s="403" t="s">
        <v>296</v>
      </c>
    </row>
    <row r="44" spans="1:22" s="2" customFormat="1" ht="12" customHeight="1" thickBot="1" x14ac:dyDescent="0.45">
      <c r="A44" s="401"/>
      <c r="B44" s="401"/>
      <c r="C44" s="403"/>
      <c r="D44" s="403"/>
      <c r="E44" s="401"/>
      <c r="F44" s="401"/>
      <c r="G44" s="401"/>
      <c r="H44" s="401"/>
      <c r="I44" s="401"/>
      <c r="J44" s="401"/>
      <c r="K44" s="401"/>
      <c r="L44" s="401"/>
      <c r="M44" s="401"/>
      <c r="N44" s="401"/>
      <c r="O44" s="401"/>
      <c r="P44" s="401"/>
      <c r="Q44" s="401"/>
      <c r="R44" s="401"/>
      <c r="S44" s="401"/>
      <c r="T44" s="401"/>
      <c r="U44" s="401"/>
      <c r="V44" s="401"/>
    </row>
    <row r="45" spans="1:22" s="2" customFormat="1" ht="24" customHeight="1" thickTop="1" x14ac:dyDescent="0.4">
      <c r="A45" s="393" t="s">
        <v>299</v>
      </c>
      <c r="B45" s="393"/>
      <c r="C45" s="393"/>
      <c r="D45" s="393"/>
      <c r="E45" s="393"/>
      <c r="F45" s="393"/>
      <c r="G45" s="393"/>
      <c r="H45" s="393"/>
      <c r="I45" s="393"/>
      <c r="J45" s="393"/>
      <c r="K45" s="393"/>
      <c r="L45" s="393"/>
      <c r="M45" s="393"/>
      <c r="N45" s="393"/>
      <c r="O45" s="393"/>
      <c r="P45" s="393"/>
      <c r="Q45" s="393"/>
      <c r="R45" s="393"/>
      <c r="S45" s="393"/>
      <c r="T45" s="393"/>
      <c r="U45" s="393"/>
      <c r="V45" s="393"/>
    </row>
    <row r="46" spans="1:22" s="2" customFormat="1" ht="24" customHeight="1" thickBot="1" x14ac:dyDescent="0.45">
      <c r="A46" s="394"/>
      <c r="B46" s="394"/>
      <c r="C46" s="394"/>
      <c r="D46" s="394"/>
      <c r="E46" s="394"/>
      <c r="F46" s="394"/>
      <c r="G46" s="394"/>
      <c r="H46" s="394"/>
      <c r="I46" s="394"/>
      <c r="J46" s="394"/>
      <c r="K46" s="394"/>
      <c r="L46" s="394"/>
      <c r="M46" s="394"/>
      <c r="N46" s="394"/>
      <c r="O46" s="394"/>
      <c r="P46" s="394"/>
      <c r="Q46" s="394"/>
      <c r="R46" s="394"/>
      <c r="S46" s="394"/>
      <c r="T46" s="394"/>
      <c r="U46" s="394"/>
      <c r="V46" s="394"/>
    </row>
    <row r="47" spans="1:22" s="2" customFormat="1" ht="24.75" thickTop="1" x14ac:dyDescent="0.4">
      <c r="C47" s="24"/>
      <c r="D47" s="21"/>
    </row>
    <row r="48" spans="1:22" s="2" customFormat="1" x14ac:dyDescent="0.4"/>
    <row r="49" spans="1:20" s="2" customFormat="1" ht="19.5" thickBot="1" x14ac:dyDescent="0.45"/>
    <row r="50" spans="1:20" s="2" customFormat="1" ht="19.5" thickBot="1" x14ac:dyDescent="0.45">
      <c r="A50" s="397" t="s">
        <v>145</v>
      </c>
      <c r="B50" s="398"/>
      <c r="C50" s="25" t="s">
        <v>76</v>
      </c>
    </row>
    <row r="51" spans="1:20" s="2" customFormat="1" x14ac:dyDescent="0.4">
      <c r="B51" s="26"/>
      <c r="C51" s="26" t="s">
        <v>73</v>
      </c>
    </row>
    <row r="52" spans="1:20" s="2" customFormat="1" x14ac:dyDescent="0.4">
      <c r="B52" s="26"/>
      <c r="C52" s="26" t="s">
        <v>74</v>
      </c>
    </row>
    <row r="53" spans="1:20" s="2" customFormat="1" ht="19.5" thickBot="1" x14ac:dyDescent="0.45">
      <c r="B53" s="26"/>
      <c r="C53" s="26"/>
    </row>
    <row r="54" spans="1:20" s="2" customFormat="1" ht="18.75" customHeight="1" thickBot="1" x14ac:dyDescent="0.45">
      <c r="A54" s="399" t="s">
        <v>144</v>
      </c>
      <c r="B54" s="400"/>
      <c r="C54" s="9" t="s">
        <v>75</v>
      </c>
    </row>
    <row r="55" spans="1:20" s="2" customFormat="1" ht="18.75" customHeight="1" x14ac:dyDescent="0.4">
      <c r="C55" s="2" t="s">
        <v>239</v>
      </c>
    </row>
    <row r="56" spans="1:20" s="2" customFormat="1" x14ac:dyDescent="0.4">
      <c r="C56" s="2" t="s">
        <v>240</v>
      </c>
    </row>
    <row r="57" spans="1:20" s="2" customFormat="1" x14ac:dyDescent="0.4">
      <c r="C57" s="2" t="s">
        <v>241</v>
      </c>
    </row>
    <row r="58" spans="1:20" s="2" customFormat="1" x14ac:dyDescent="0.4">
      <c r="C58" s="2" t="s">
        <v>242</v>
      </c>
    </row>
    <row r="59" spans="1:20" s="2" customFormat="1" x14ac:dyDescent="0.4"/>
    <row r="60" spans="1:20" s="2" customFormat="1" ht="18.75" customHeight="1" x14ac:dyDescent="0.4">
      <c r="B60" s="142" t="s">
        <v>25</v>
      </c>
      <c r="C60" s="40"/>
      <c r="D60" s="41" t="s">
        <v>243</v>
      </c>
      <c r="E60" s="41"/>
      <c r="F60" s="41"/>
      <c r="G60" s="41"/>
      <c r="H60" s="41"/>
      <c r="I60" s="41"/>
      <c r="J60" s="41"/>
      <c r="K60" s="41"/>
      <c r="L60" s="41"/>
      <c r="M60" s="41"/>
      <c r="N60" s="41"/>
      <c r="O60" s="41"/>
      <c r="P60" s="41"/>
      <c r="Q60" s="41"/>
      <c r="R60" s="41"/>
      <c r="S60" s="41"/>
      <c r="T60" s="42"/>
    </row>
    <row r="61" spans="1:20" s="2" customFormat="1" ht="18.75" customHeight="1" x14ac:dyDescent="0.4">
      <c r="B61" s="143"/>
      <c r="C61" s="45"/>
      <c r="D61" s="46" t="s">
        <v>244</v>
      </c>
      <c r="E61" s="43"/>
      <c r="F61" s="43"/>
      <c r="G61" s="43"/>
      <c r="H61" s="43"/>
      <c r="I61" s="43"/>
      <c r="J61" s="43"/>
      <c r="K61" s="43"/>
      <c r="L61" s="43"/>
      <c r="M61" s="43"/>
      <c r="N61" s="43"/>
      <c r="O61" s="43"/>
      <c r="P61" s="43"/>
      <c r="Q61" s="43"/>
      <c r="R61" s="43"/>
      <c r="S61" s="43"/>
      <c r="T61" s="44"/>
    </row>
    <row r="62" spans="1:20" s="2" customFormat="1" x14ac:dyDescent="0.4">
      <c r="B62" s="144" t="s">
        <v>78</v>
      </c>
      <c r="C62" s="40"/>
      <c r="D62" s="41" t="s">
        <v>77</v>
      </c>
      <c r="E62" s="41"/>
      <c r="F62" s="41"/>
      <c r="G62" s="41"/>
      <c r="H62" s="41"/>
      <c r="I62" s="41"/>
      <c r="J62" s="41"/>
      <c r="K62" s="41"/>
      <c r="L62" s="41"/>
      <c r="M62" s="41"/>
      <c r="N62" s="41"/>
      <c r="O62" s="41"/>
      <c r="P62" s="41"/>
      <c r="Q62" s="41"/>
      <c r="R62" s="41"/>
      <c r="S62" s="41"/>
      <c r="T62" s="42"/>
    </row>
    <row r="63" spans="1:20" s="2" customFormat="1" x14ac:dyDescent="0.4">
      <c r="B63" s="145"/>
      <c r="C63" s="45"/>
      <c r="D63" s="46" t="s">
        <v>79</v>
      </c>
      <c r="E63" s="43"/>
      <c r="F63" s="43"/>
      <c r="G63" s="43"/>
      <c r="H63" s="43"/>
      <c r="I63" s="43"/>
      <c r="J63" s="43"/>
      <c r="K63" s="43"/>
      <c r="L63" s="43"/>
      <c r="M63" s="43"/>
      <c r="N63" s="43"/>
      <c r="O63" s="43"/>
      <c r="P63" s="43"/>
      <c r="Q63" s="43"/>
      <c r="R63" s="43"/>
      <c r="S63" s="43"/>
      <c r="T63" s="44"/>
    </row>
    <row r="64" spans="1:20" s="2" customFormat="1" x14ac:dyDescent="0.4">
      <c r="B64" s="27"/>
      <c r="C64" s="4" t="s">
        <v>85</v>
      </c>
    </row>
    <row r="65" spans="2:3" s="2" customFormat="1" x14ac:dyDescent="0.4">
      <c r="B65" s="4"/>
      <c r="C65" s="4"/>
    </row>
    <row r="66" spans="2:3" s="2" customFormat="1" x14ac:dyDescent="0.4"/>
    <row r="67" spans="2:3" s="2" customFormat="1" x14ac:dyDescent="0.4"/>
    <row r="68" spans="2:3" s="2" customFormat="1" x14ac:dyDescent="0.4"/>
    <row r="69" spans="2:3" s="2" customFormat="1" x14ac:dyDescent="0.4"/>
    <row r="70" spans="2:3" s="2" customFormat="1" x14ac:dyDescent="0.4"/>
    <row r="71" spans="2:3" s="2" customFormat="1" x14ac:dyDescent="0.4"/>
    <row r="72" spans="2:3" s="3" customFormat="1" x14ac:dyDescent="0.4"/>
    <row r="73" spans="2:3" s="3" customFormat="1" x14ac:dyDescent="0.4"/>
    <row r="74" spans="2:3" s="3" customFormat="1" x14ac:dyDescent="0.4"/>
    <row r="75" spans="2:3" s="3" customFormat="1" x14ac:dyDescent="0.4"/>
    <row r="76" spans="2:3" s="3" customFormat="1" x14ac:dyDescent="0.4"/>
    <row r="77" spans="2:3" s="3" customFormat="1" x14ac:dyDescent="0.4"/>
    <row r="78" spans="2:3" s="3" customFormat="1" x14ac:dyDescent="0.4"/>
    <row r="79" spans="2:3" s="3" customFormat="1" x14ac:dyDescent="0.4"/>
    <row r="80" spans="2:3" s="3" customFormat="1" x14ac:dyDescent="0.4"/>
    <row r="81" s="3" customFormat="1" x14ac:dyDescent="0.4"/>
    <row r="82" s="3" customFormat="1" x14ac:dyDescent="0.4"/>
    <row r="83" s="3" customFormat="1" x14ac:dyDescent="0.4"/>
    <row r="84" s="3" customFormat="1" x14ac:dyDescent="0.4"/>
    <row r="85" s="3" customFormat="1" x14ac:dyDescent="0.4"/>
    <row r="86" s="3" customFormat="1" x14ac:dyDescent="0.4"/>
    <row r="87" s="3" customFormat="1" x14ac:dyDescent="0.4"/>
    <row r="88" s="3" customFormat="1" x14ac:dyDescent="0.4"/>
    <row r="89" s="3" customFormat="1" x14ac:dyDescent="0.4"/>
    <row r="90" s="3" customFormat="1" x14ac:dyDescent="0.4"/>
    <row r="91" s="3" customFormat="1" x14ac:dyDescent="0.4"/>
    <row r="92" s="3" customFormat="1" x14ac:dyDescent="0.4"/>
    <row r="93" s="3" customFormat="1" x14ac:dyDescent="0.4"/>
    <row r="94" s="3" customFormat="1" x14ac:dyDescent="0.4"/>
    <row r="95" s="3" customFormat="1" x14ac:dyDescent="0.4"/>
    <row r="96" s="3" customFormat="1" x14ac:dyDescent="0.4"/>
    <row r="97" s="3" customFormat="1" x14ac:dyDescent="0.4"/>
    <row r="98" s="3" customFormat="1" x14ac:dyDescent="0.4"/>
    <row r="99" s="3" customFormat="1" x14ac:dyDescent="0.4"/>
    <row r="100" s="3" customFormat="1" x14ac:dyDescent="0.4"/>
    <row r="101" s="3" customFormat="1" x14ac:dyDescent="0.4"/>
    <row r="102" s="3" customFormat="1" x14ac:dyDescent="0.4"/>
    <row r="103" s="3" customFormat="1" x14ac:dyDescent="0.4"/>
    <row r="104" s="3" customFormat="1" x14ac:dyDescent="0.4"/>
  </sheetData>
  <sheetProtection algorithmName="SHA-512" hashValue="FJLsmGzM1dXjNi+v/X7lIVsgTuXWF9STY5V0UPy61nFj3GKdsf8kL/tGEpKBvLWb/94XdQm6WIXuBMIbkP5lAg==" saltValue="MRnClceraMQUs2c258emjg==" spinCount="100000" sheet="1" objects="1" scenarios="1"/>
  <mergeCells count="16">
    <mergeCell ref="A1:V3"/>
    <mergeCell ref="C24:D24"/>
    <mergeCell ref="C25:D25"/>
    <mergeCell ref="C26:D26"/>
    <mergeCell ref="C27:D27"/>
    <mergeCell ref="A10:B10"/>
    <mergeCell ref="A21:B21"/>
    <mergeCell ref="A18:V19"/>
    <mergeCell ref="A5:V8"/>
    <mergeCell ref="A45:V46"/>
    <mergeCell ref="B60:B61"/>
    <mergeCell ref="B62:B63"/>
    <mergeCell ref="C23:U23"/>
    <mergeCell ref="A50:B50"/>
    <mergeCell ref="A54:B54"/>
    <mergeCell ref="C28:D28"/>
  </mergeCells>
  <phoneticPr fontId="3"/>
  <pageMargins left="0.23622047244094491" right="0.23622047244094491" top="0.19685039370078741" bottom="0.19685039370078741" header="0.31496062992125984" footer="0.31496062992125984"/>
  <pageSetup paperSize="9" orientation="portrait" r:id="rId1"/>
  <headerFooter>
    <oddFooter>&amp;R建退共秋田県支部</oddFooter>
  </headerFooter>
  <ignoredErrors>
    <ignoredError sqref="C24:D2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156"/>
  <sheetViews>
    <sheetView view="pageBreakPreview" zoomScaleNormal="100" zoomScaleSheetLayoutView="100" workbookViewId="0">
      <selection sqref="A1:V2"/>
    </sheetView>
  </sheetViews>
  <sheetFormatPr defaultColWidth="4.125" defaultRowHeight="18.75" x14ac:dyDescent="0.4"/>
  <cols>
    <col min="1" max="1" width="4.125" customWidth="1"/>
    <col min="20" max="20" width="4.125" customWidth="1"/>
    <col min="28" max="28" width="4.125" customWidth="1"/>
    <col min="29" max="29" width="5.625" bestFit="1" customWidth="1"/>
    <col min="43" max="44" width="0" hidden="1" customWidth="1"/>
  </cols>
  <sheetData>
    <row r="1" spans="1:50" ht="24.75" customHeight="1" x14ac:dyDescent="0.4">
      <c r="A1" s="151" t="s">
        <v>300</v>
      </c>
      <c r="B1" s="152"/>
      <c r="C1" s="152"/>
      <c r="D1" s="152"/>
      <c r="E1" s="152"/>
      <c r="F1" s="152"/>
      <c r="G1" s="152"/>
      <c r="H1" s="152"/>
      <c r="I1" s="152"/>
      <c r="J1" s="152"/>
      <c r="K1" s="152"/>
      <c r="L1" s="152"/>
      <c r="M1" s="152"/>
      <c r="N1" s="152"/>
      <c r="O1" s="152"/>
      <c r="P1" s="152"/>
      <c r="Q1" s="152"/>
      <c r="R1" s="152"/>
      <c r="S1" s="152"/>
      <c r="T1" s="152"/>
      <c r="U1" s="152"/>
      <c r="V1" s="152"/>
    </row>
    <row r="2" spans="1:50" ht="24.75" customHeight="1" x14ac:dyDescent="0.4">
      <c r="A2" s="152"/>
      <c r="B2" s="152"/>
      <c r="C2" s="152"/>
      <c r="D2" s="152"/>
      <c r="E2" s="152"/>
      <c r="F2" s="152"/>
      <c r="G2" s="152"/>
      <c r="H2" s="152"/>
      <c r="I2" s="152"/>
      <c r="J2" s="152"/>
      <c r="K2" s="152"/>
      <c r="L2" s="152"/>
      <c r="M2" s="152"/>
      <c r="N2" s="152"/>
      <c r="O2" s="152"/>
      <c r="P2" s="152"/>
      <c r="Q2" s="152"/>
      <c r="R2" s="152"/>
      <c r="S2" s="152"/>
      <c r="T2" s="152"/>
      <c r="U2" s="152"/>
      <c r="V2" s="152"/>
      <c r="X2" s="83"/>
    </row>
    <row r="3" spans="1:50" ht="24.75" customHeight="1" thickBot="1" x14ac:dyDescent="0.45">
      <c r="A3" s="119"/>
      <c r="B3" s="176" t="s">
        <v>255</v>
      </c>
      <c r="C3" s="176"/>
      <c r="D3" s="176"/>
      <c r="E3" s="176"/>
      <c r="F3" s="119"/>
      <c r="G3" s="119"/>
      <c r="H3" s="119"/>
      <c r="I3" s="119"/>
      <c r="J3" s="119"/>
      <c r="K3" s="119"/>
      <c r="L3" s="119"/>
      <c r="M3" s="119"/>
      <c r="N3" s="119"/>
      <c r="O3" s="119"/>
      <c r="P3" s="119"/>
      <c r="Q3" s="119"/>
      <c r="R3" s="119"/>
      <c r="S3" s="119"/>
      <c r="T3" s="119"/>
      <c r="U3" s="119"/>
      <c r="V3" s="119"/>
      <c r="X3" s="83"/>
    </row>
    <row r="4" spans="1:50" ht="24.75" customHeight="1" x14ac:dyDescent="0.4">
      <c r="A4" s="119"/>
      <c r="B4" s="167" t="s">
        <v>259</v>
      </c>
      <c r="C4" s="168"/>
      <c r="D4" s="168"/>
      <c r="E4" s="168"/>
      <c r="F4" s="168"/>
      <c r="G4" s="168"/>
      <c r="H4" s="168"/>
      <c r="I4" s="168"/>
      <c r="J4" s="168"/>
      <c r="K4" s="168"/>
      <c r="L4" s="168"/>
      <c r="M4" s="168"/>
      <c r="N4" s="168"/>
      <c r="O4" s="168"/>
      <c r="P4" s="168"/>
      <c r="Q4" s="168"/>
      <c r="R4" s="168"/>
      <c r="S4" s="168"/>
      <c r="T4" s="168"/>
      <c r="U4" s="169"/>
      <c r="V4" s="119"/>
      <c r="X4" s="83" t="s">
        <v>113</v>
      </c>
    </row>
    <row r="5" spans="1:50" ht="24.75" customHeight="1" x14ac:dyDescent="0.4">
      <c r="A5" s="119"/>
      <c r="B5" s="170"/>
      <c r="C5" s="171"/>
      <c r="D5" s="171"/>
      <c r="E5" s="171"/>
      <c r="F5" s="171"/>
      <c r="G5" s="171"/>
      <c r="H5" s="171"/>
      <c r="I5" s="171"/>
      <c r="J5" s="171"/>
      <c r="K5" s="171"/>
      <c r="L5" s="171"/>
      <c r="M5" s="171"/>
      <c r="N5" s="171"/>
      <c r="O5" s="171"/>
      <c r="P5" s="171"/>
      <c r="Q5" s="171"/>
      <c r="R5" s="171"/>
      <c r="S5" s="171"/>
      <c r="T5" s="171"/>
      <c r="U5" s="172"/>
      <c r="V5" s="119"/>
      <c r="X5" s="83" t="s">
        <v>112</v>
      </c>
    </row>
    <row r="6" spans="1:50" ht="24.75" customHeight="1" x14ac:dyDescent="0.4">
      <c r="A6" s="119"/>
      <c r="B6" s="170"/>
      <c r="C6" s="171"/>
      <c r="D6" s="171"/>
      <c r="E6" s="171"/>
      <c r="F6" s="171"/>
      <c r="G6" s="171"/>
      <c r="H6" s="171"/>
      <c r="I6" s="171"/>
      <c r="J6" s="171"/>
      <c r="K6" s="171"/>
      <c r="L6" s="171"/>
      <c r="M6" s="171"/>
      <c r="N6" s="171"/>
      <c r="O6" s="171"/>
      <c r="P6" s="171"/>
      <c r="Q6" s="171"/>
      <c r="R6" s="171"/>
      <c r="S6" s="171"/>
      <c r="T6" s="171"/>
      <c r="U6" s="172"/>
      <c r="V6" s="119"/>
      <c r="X6" s="133" t="s">
        <v>194</v>
      </c>
    </row>
    <row r="7" spans="1:50" ht="24.75" customHeight="1" x14ac:dyDescent="0.4">
      <c r="A7" s="119"/>
      <c r="B7" s="170"/>
      <c r="C7" s="171"/>
      <c r="D7" s="171"/>
      <c r="E7" s="171"/>
      <c r="F7" s="171"/>
      <c r="G7" s="171"/>
      <c r="H7" s="171"/>
      <c r="I7" s="171"/>
      <c r="J7" s="171"/>
      <c r="K7" s="171"/>
      <c r="L7" s="171"/>
      <c r="M7" s="171"/>
      <c r="N7" s="171"/>
      <c r="O7" s="171"/>
      <c r="P7" s="171"/>
      <c r="Q7" s="171"/>
      <c r="R7" s="171"/>
      <c r="S7" s="171"/>
      <c r="T7" s="171"/>
      <c r="U7" s="172"/>
      <c r="V7" s="119"/>
    </row>
    <row r="8" spans="1:50" ht="24.75" customHeight="1" x14ac:dyDescent="0.4">
      <c r="A8" s="119"/>
      <c r="B8" s="170"/>
      <c r="C8" s="171"/>
      <c r="D8" s="171"/>
      <c r="E8" s="171"/>
      <c r="F8" s="171"/>
      <c r="G8" s="171"/>
      <c r="H8" s="171"/>
      <c r="I8" s="171"/>
      <c r="J8" s="171"/>
      <c r="K8" s="171"/>
      <c r="L8" s="171"/>
      <c r="M8" s="171"/>
      <c r="N8" s="171"/>
      <c r="O8" s="171"/>
      <c r="P8" s="171"/>
      <c r="Q8" s="171"/>
      <c r="R8" s="171"/>
      <c r="S8" s="171"/>
      <c r="T8" s="171"/>
      <c r="U8" s="172"/>
      <c r="V8" s="119"/>
    </row>
    <row r="9" spans="1:50" ht="24.75" customHeight="1" thickBot="1" x14ac:dyDescent="0.45">
      <c r="A9" s="119"/>
      <c r="B9" s="173"/>
      <c r="C9" s="174"/>
      <c r="D9" s="174"/>
      <c r="E9" s="174"/>
      <c r="F9" s="174"/>
      <c r="G9" s="174"/>
      <c r="H9" s="174"/>
      <c r="I9" s="174"/>
      <c r="J9" s="174"/>
      <c r="K9" s="174"/>
      <c r="L9" s="174"/>
      <c r="M9" s="174"/>
      <c r="N9" s="174"/>
      <c r="O9" s="174"/>
      <c r="P9" s="174"/>
      <c r="Q9" s="174"/>
      <c r="R9" s="174"/>
      <c r="S9" s="174"/>
      <c r="T9" s="174"/>
      <c r="U9" s="175"/>
      <c r="V9" s="119"/>
    </row>
    <row r="10" spans="1:50" ht="11.25" customHeight="1" thickBot="1" x14ac:dyDescent="0.45">
      <c r="A10" s="119"/>
      <c r="B10" s="120"/>
      <c r="C10" s="120"/>
      <c r="D10" s="120"/>
      <c r="E10" s="120"/>
      <c r="F10" s="120"/>
      <c r="G10" s="120"/>
      <c r="H10" s="120"/>
      <c r="I10" s="120"/>
      <c r="J10" s="120"/>
      <c r="K10" s="120"/>
      <c r="L10" s="120"/>
      <c r="M10" s="120"/>
      <c r="N10" s="120"/>
      <c r="O10" s="120"/>
      <c r="P10" s="120"/>
      <c r="Q10" s="120"/>
      <c r="R10" s="120"/>
      <c r="S10" s="120"/>
      <c r="T10" s="120"/>
      <c r="U10" s="120"/>
      <c r="V10" s="119"/>
    </row>
    <row r="11" spans="1:50" ht="24.75" customHeight="1" thickBot="1" x14ac:dyDescent="0.45">
      <c r="A11" s="119"/>
      <c r="B11" s="177" t="s">
        <v>290</v>
      </c>
      <c r="C11" s="178"/>
      <c r="D11" s="178"/>
      <c r="E11" s="178"/>
      <c r="F11" s="84" t="s">
        <v>291</v>
      </c>
      <c r="G11" s="179"/>
      <c r="H11" s="180"/>
      <c r="I11" s="181"/>
      <c r="J11" s="182" t="s">
        <v>292</v>
      </c>
      <c r="K11" s="182"/>
      <c r="L11" s="182"/>
      <c r="M11" s="182"/>
      <c r="N11" s="183"/>
      <c r="O11" s="184"/>
      <c r="P11" s="184"/>
      <c r="Q11" s="184"/>
      <c r="R11" s="184"/>
      <c r="S11" s="184"/>
      <c r="T11" s="184"/>
      <c r="U11" s="185"/>
      <c r="V11" s="119"/>
      <c r="X11" s="121" t="s">
        <v>0</v>
      </c>
    </row>
    <row r="12" spans="1:50" ht="11.25" customHeight="1" x14ac:dyDescent="0.4">
      <c r="A12" s="119"/>
      <c r="B12" s="119"/>
      <c r="C12" s="119"/>
      <c r="D12" s="119"/>
      <c r="E12" s="119"/>
      <c r="F12" s="119"/>
      <c r="G12" s="119"/>
      <c r="H12" s="119"/>
      <c r="I12" s="119"/>
      <c r="J12" s="119"/>
      <c r="K12" s="119"/>
      <c r="L12" s="119"/>
      <c r="M12" s="119"/>
      <c r="N12" s="119"/>
      <c r="O12" s="119"/>
      <c r="P12" s="119"/>
      <c r="Q12" s="119"/>
      <c r="R12" s="119"/>
      <c r="S12" s="119"/>
      <c r="T12" s="119"/>
      <c r="U12" s="119"/>
      <c r="V12" s="119"/>
      <c r="X12" s="83" t="s">
        <v>191</v>
      </c>
    </row>
    <row r="13" spans="1:50" ht="26.25" thickBot="1" x14ac:dyDescent="0.45">
      <c r="A13" s="119">
        <v>1</v>
      </c>
      <c r="B13" s="85" t="s">
        <v>103</v>
      </c>
      <c r="C13" s="29"/>
      <c r="D13" s="29"/>
      <c r="E13" s="29"/>
      <c r="F13" s="29"/>
      <c r="G13" s="29"/>
      <c r="H13" s="29"/>
      <c r="I13" s="29"/>
      <c r="J13" s="29"/>
      <c r="K13" s="29"/>
      <c r="L13" s="29"/>
      <c r="M13" s="29"/>
      <c r="N13" s="29"/>
      <c r="O13" s="29"/>
      <c r="P13" s="29"/>
      <c r="Q13" s="29"/>
      <c r="R13" s="29"/>
      <c r="S13" s="29"/>
      <c r="T13" s="29"/>
      <c r="U13" s="1"/>
      <c r="V13" s="1"/>
    </row>
    <row r="14" spans="1:50" ht="19.5" customHeight="1" thickBot="1" x14ac:dyDescent="0.45">
      <c r="A14" s="1"/>
      <c r="B14" s="199" t="s">
        <v>49</v>
      </c>
      <c r="C14" s="199"/>
      <c r="D14" s="199"/>
      <c r="E14" s="199"/>
      <c r="F14" s="199"/>
      <c r="G14" s="199"/>
      <c r="H14" s="199"/>
      <c r="I14" s="199"/>
      <c r="J14" s="199"/>
      <c r="K14" s="199"/>
      <c r="L14" s="199"/>
      <c r="M14" s="199"/>
      <c r="N14" s="199"/>
      <c r="O14" s="199"/>
      <c r="P14" s="199"/>
      <c r="Q14" s="199"/>
      <c r="R14" s="200"/>
      <c r="S14" s="201"/>
      <c r="T14" s="202"/>
      <c r="U14" s="205" t="s">
        <v>1</v>
      </c>
      <c r="V14" s="191"/>
      <c r="X14" s="121" t="s">
        <v>0</v>
      </c>
    </row>
    <row r="15" spans="1:50" ht="18.75" customHeight="1" thickBot="1" x14ac:dyDescent="0.45">
      <c r="A15" s="1"/>
      <c r="B15" s="199"/>
      <c r="C15" s="199"/>
      <c r="D15" s="199"/>
      <c r="E15" s="199"/>
      <c r="F15" s="199"/>
      <c r="G15" s="199"/>
      <c r="H15" s="199"/>
      <c r="I15" s="199"/>
      <c r="J15" s="199"/>
      <c r="K15" s="199"/>
      <c r="L15" s="199"/>
      <c r="M15" s="199"/>
      <c r="N15" s="199"/>
      <c r="O15" s="199"/>
      <c r="P15" s="199"/>
      <c r="Q15" s="199"/>
      <c r="R15" s="200"/>
      <c r="S15" s="203"/>
      <c r="T15" s="204"/>
      <c r="U15" s="205"/>
      <c r="V15" s="191"/>
      <c r="X15" s="123" t="s">
        <v>105</v>
      </c>
      <c r="Y15" s="124" t="s">
        <v>304</v>
      </c>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5"/>
    </row>
    <row r="16" spans="1:50" x14ac:dyDescent="0.4">
      <c r="A16" s="1"/>
      <c r="B16" s="86" t="s">
        <v>90</v>
      </c>
      <c r="C16" s="3"/>
      <c r="D16" s="3"/>
      <c r="E16" s="3"/>
      <c r="F16" s="3"/>
      <c r="G16" s="3"/>
      <c r="H16" s="3"/>
      <c r="I16" s="3"/>
      <c r="J16" s="3"/>
      <c r="K16" s="3"/>
      <c r="L16" s="3"/>
      <c r="M16" s="3"/>
      <c r="N16" s="3"/>
      <c r="O16" s="3"/>
      <c r="P16" s="3"/>
      <c r="Q16" s="3"/>
      <c r="R16" s="3"/>
      <c r="S16" s="29"/>
      <c r="T16" s="29"/>
      <c r="U16" s="1"/>
      <c r="V16" s="1"/>
      <c r="X16" s="113" t="s">
        <v>105</v>
      </c>
      <c r="Y16" s="114" t="s">
        <v>305</v>
      </c>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26"/>
    </row>
    <row r="17" spans="1:50" ht="19.5" thickBot="1" x14ac:dyDescent="0.45">
      <c r="A17" s="1"/>
      <c r="B17" s="29" t="s">
        <v>27</v>
      </c>
      <c r="C17" s="140" t="s">
        <v>46</v>
      </c>
      <c r="D17" s="140"/>
      <c r="E17" s="140"/>
      <c r="F17" s="140"/>
      <c r="G17" s="140"/>
      <c r="H17" s="140"/>
      <c r="I17" s="140"/>
      <c r="J17" s="140"/>
      <c r="K17" s="140"/>
      <c r="L17" s="140"/>
      <c r="M17" s="140"/>
      <c r="N17" s="140"/>
      <c r="O17" s="140"/>
      <c r="P17" s="140"/>
      <c r="Q17" s="140"/>
      <c r="R17" s="196"/>
      <c r="S17" s="194"/>
      <c r="T17" s="195"/>
      <c r="U17" s="1" t="s">
        <v>50</v>
      </c>
      <c r="V17" s="1"/>
      <c r="X17" s="127"/>
      <c r="Y17" s="83" t="s">
        <v>318</v>
      </c>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128"/>
    </row>
    <row r="18" spans="1:50" x14ac:dyDescent="0.4">
      <c r="A18" s="1"/>
      <c r="B18" s="20" t="s">
        <v>30</v>
      </c>
      <c r="C18" s="8" t="s">
        <v>302</v>
      </c>
      <c r="D18" s="1"/>
      <c r="E18" s="1"/>
      <c r="F18" s="1"/>
      <c r="G18" s="1"/>
      <c r="H18" s="1"/>
      <c r="I18" s="1"/>
      <c r="J18" s="1"/>
      <c r="K18" s="1"/>
      <c r="L18" s="1"/>
      <c r="M18" s="1"/>
      <c r="N18" s="1"/>
      <c r="O18" s="1"/>
      <c r="P18" s="1"/>
      <c r="Q18" s="1"/>
      <c r="R18" s="1"/>
      <c r="S18" s="1"/>
      <c r="T18" s="1"/>
      <c r="U18" s="1"/>
      <c r="V18" s="1"/>
      <c r="X18" s="113" t="s">
        <v>105</v>
      </c>
      <c r="Y18" s="114" t="s">
        <v>306</v>
      </c>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26"/>
    </row>
    <row r="19" spans="1:50" ht="19.5" thickBot="1" x14ac:dyDescent="0.45">
      <c r="A19" s="1"/>
      <c r="B19" s="1"/>
      <c r="C19" s="29" t="s">
        <v>2</v>
      </c>
      <c r="D19" s="140" t="s">
        <v>47</v>
      </c>
      <c r="E19" s="140"/>
      <c r="F19" s="140"/>
      <c r="G19" s="140"/>
      <c r="H19" s="140"/>
      <c r="I19" s="140"/>
      <c r="J19" s="140"/>
      <c r="K19" s="140"/>
      <c r="L19" s="140"/>
      <c r="M19" s="140"/>
      <c r="N19" s="140"/>
      <c r="O19" s="140"/>
      <c r="P19" s="140"/>
      <c r="Q19" s="140"/>
      <c r="R19" s="196"/>
      <c r="S19" s="194"/>
      <c r="T19" s="195"/>
      <c r="U19" s="1" t="s">
        <v>1</v>
      </c>
      <c r="V19" s="1"/>
      <c r="X19" s="129"/>
      <c r="Y19" s="116" t="s">
        <v>319</v>
      </c>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30"/>
    </row>
    <row r="20" spans="1:50" ht="19.5" thickBot="1" x14ac:dyDescent="0.45">
      <c r="A20" s="1"/>
      <c r="B20" s="1"/>
      <c r="C20" s="29" t="s">
        <v>3</v>
      </c>
      <c r="D20" s="197" t="s">
        <v>104</v>
      </c>
      <c r="E20" s="197"/>
      <c r="F20" s="197"/>
      <c r="G20" s="197"/>
      <c r="H20" s="197"/>
      <c r="I20" s="197"/>
      <c r="J20" s="197"/>
      <c r="K20" s="197"/>
      <c r="L20" s="197"/>
      <c r="M20" s="197"/>
      <c r="N20" s="197"/>
      <c r="O20" s="197"/>
      <c r="P20" s="197"/>
      <c r="Q20" s="197"/>
      <c r="R20" s="198"/>
      <c r="S20" s="194"/>
      <c r="T20" s="195"/>
      <c r="U20" s="1" t="s">
        <v>1</v>
      </c>
      <c r="V20" s="1"/>
      <c r="X20" s="113" t="s">
        <v>105</v>
      </c>
      <c r="Y20" s="114" t="s">
        <v>311</v>
      </c>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9"/>
    </row>
    <row r="21" spans="1:50" ht="19.5" thickBot="1" x14ac:dyDescent="0.45">
      <c r="A21" s="1"/>
      <c r="B21" s="1"/>
      <c r="C21" s="29" t="s">
        <v>4</v>
      </c>
      <c r="D21" s="140" t="s">
        <v>48</v>
      </c>
      <c r="E21" s="140"/>
      <c r="F21" s="140"/>
      <c r="G21" s="140"/>
      <c r="H21" s="140"/>
      <c r="I21" s="140"/>
      <c r="J21" s="140"/>
      <c r="K21" s="140"/>
      <c r="L21" s="140"/>
      <c r="M21" s="140"/>
      <c r="N21" s="140"/>
      <c r="O21" s="140"/>
      <c r="P21" s="140"/>
      <c r="Q21" s="140"/>
      <c r="R21" s="196"/>
      <c r="S21" s="192"/>
      <c r="T21" s="193"/>
      <c r="U21" s="1" t="s">
        <v>1</v>
      </c>
      <c r="V21" s="1"/>
      <c r="X21" s="113" t="s">
        <v>105</v>
      </c>
      <c r="Y21" s="114" t="s">
        <v>301</v>
      </c>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26"/>
    </row>
    <row r="22" spans="1:50" ht="19.5" thickBot="1" x14ac:dyDescent="0.45">
      <c r="A22" s="1"/>
      <c r="B22" s="1"/>
      <c r="C22" s="29"/>
      <c r="D22" s="187" t="s">
        <v>53</v>
      </c>
      <c r="E22" s="187"/>
      <c r="F22" s="187"/>
      <c r="G22" s="187"/>
      <c r="H22" s="187"/>
      <c r="I22" s="187"/>
      <c r="J22" s="187"/>
      <c r="K22" s="187"/>
      <c r="L22" s="187"/>
      <c r="M22" s="187"/>
      <c r="N22" s="187"/>
      <c r="O22" s="187"/>
      <c r="P22" s="187"/>
      <c r="Q22" s="187"/>
      <c r="R22" s="188"/>
      <c r="S22" s="189">
        <f>SUM(S19:T21)</f>
        <v>0</v>
      </c>
      <c r="T22" s="190"/>
      <c r="U22" s="1" t="s">
        <v>1</v>
      </c>
      <c r="V22" s="1"/>
      <c r="X22" s="129"/>
      <c r="Y22" s="122" t="s">
        <v>307</v>
      </c>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6"/>
      <c r="AV22" s="116"/>
      <c r="AW22" s="116"/>
      <c r="AX22" s="130"/>
    </row>
    <row r="23" spans="1:50" ht="19.5" thickBot="1" x14ac:dyDescent="0.45">
      <c r="A23" s="1"/>
      <c r="B23" s="1"/>
      <c r="C23" s="29"/>
      <c r="D23" s="88"/>
      <c r="E23" s="88"/>
      <c r="F23" s="88"/>
      <c r="G23" s="88"/>
      <c r="H23" s="88"/>
      <c r="I23" s="88"/>
      <c r="J23" s="88"/>
      <c r="K23" s="88"/>
      <c r="L23" s="88"/>
      <c r="M23" s="88"/>
      <c r="N23" s="88"/>
      <c r="O23" s="88"/>
      <c r="P23" s="88"/>
      <c r="Q23" s="88"/>
      <c r="R23" s="88"/>
      <c r="S23" s="29"/>
      <c r="T23" s="29"/>
      <c r="U23" s="1"/>
      <c r="V23" s="1"/>
      <c r="X23" s="113" t="s">
        <v>105</v>
      </c>
      <c r="Y23" s="114" t="s">
        <v>303</v>
      </c>
      <c r="Z23" s="114"/>
      <c r="AA23" s="114"/>
      <c r="AB23" s="114"/>
      <c r="AC23" s="114"/>
      <c r="AD23" s="114"/>
      <c r="AE23" s="114"/>
      <c r="AF23" s="114"/>
      <c r="AG23" s="114"/>
      <c r="AH23" s="114"/>
      <c r="AI23" s="114"/>
      <c r="AJ23" s="114"/>
      <c r="AK23" s="114"/>
      <c r="AL23" s="114"/>
      <c r="AM23" s="114"/>
      <c r="AN23" s="114"/>
      <c r="AO23" s="114"/>
      <c r="AP23" s="114"/>
      <c r="AQ23" s="114" t="str">
        <f>IF(S14="","",IF(S14&lt;=S17+S22,1,0))</f>
        <v/>
      </c>
      <c r="AR23" s="114"/>
      <c r="AS23" s="114"/>
      <c r="AT23" s="114"/>
      <c r="AU23" s="114"/>
      <c r="AV23" s="114"/>
      <c r="AW23" s="114"/>
      <c r="AX23" s="126"/>
    </row>
    <row r="24" spans="1:50" ht="24.75" thickBot="1" x14ac:dyDescent="0.45">
      <c r="A24" s="3"/>
      <c r="B24" s="153" t="s">
        <v>92</v>
      </c>
      <c r="C24" s="154"/>
      <c r="D24" s="154"/>
      <c r="E24" s="154"/>
      <c r="F24" s="154"/>
      <c r="G24" s="154"/>
      <c r="H24" s="154"/>
      <c r="I24" s="154"/>
      <c r="J24" s="154"/>
      <c r="K24" s="154"/>
      <c r="L24" s="154"/>
      <c r="M24" s="154"/>
      <c r="N24" s="154"/>
      <c r="O24" s="154"/>
      <c r="P24" s="154"/>
      <c r="Q24" s="154"/>
      <c r="R24" s="154"/>
      <c r="S24" s="154"/>
      <c r="T24" s="154"/>
      <c r="U24" s="155"/>
      <c r="V24" s="3"/>
      <c r="X24" s="129"/>
      <c r="Y24" s="122" t="s">
        <v>308</v>
      </c>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30"/>
    </row>
    <row r="25" spans="1:50" ht="18.75" customHeight="1" x14ac:dyDescent="0.4">
      <c r="A25" s="3"/>
      <c r="B25" s="158" t="str">
        <f>IF(S14="","",IF(S14+S22&lt;=0,"「条件付きで発行」支部で現物交付の適正性を確認させていただきます。",(IF(S14&lt;=S17+S22,"手帳更新数が直前決算日における被共済者の数に見合っています。問2、問3にお進みください。","手帳更新数が直前決算日における被共済者の数に見合っていません。証明書発行不可"))))</f>
        <v/>
      </c>
      <c r="C25" s="159"/>
      <c r="D25" s="159"/>
      <c r="E25" s="159"/>
      <c r="F25" s="159"/>
      <c r="G25" s="159"/>
      <c r="H25" s="159"/>
      <c r="I25" s="159"/>
      <c r="J25" s="159"/>
      <c r="K25" s="159"/>
      <c r="L25" s="159"/>
      <c r="M25" s="159"/>
      <c r="N25" s="159"/>
      <c r="O25" s="159"/>
      <c r="P25" s="159"/>
      <c r="Q25" s="159"/>
      <c r="R25" s="159"/>
      <c r="S25" s="159"/>
      <c r="T25" s="159"/>
      <c r="U25" s="160"/>
      <c r="V25" s="3"/>
    </row>
    <row r="26" spans="1:50" ht="18.75" customHeight="1" x14ac:dyDescent="0.4">
      <c r="A26" s="3"/>
      <c r="B26" s="161"/>
      <c r="C26" s="162"/>
      <c r="D26" s="162"/>
      <c r="E26" s="162"/>
      <c r="F26" s="162"/>
      <c r="G26" s="162"/>
      <c r="H26" s="162"/>
      <c r="I26" s="162"/>
      <c r="J26" s="162"/>
      <c r="K26" s="162"/>
      <c r="L26" s="162"/>
      <c r="M26" s="162"/>
      <c r="N26" s="162"/>
      <c r="O26" s="162"/>
      <c r="P26" s="162"/>
      <c r="Q26" s="162"/>
      <c r="R26" s="162"/>
      <c r="S26" s="162"/>
      <c r="T26" s="162"/>
      <c r="U26" s="163"/>
      <c r="V26" s="3"/>
    </row>
    <row r="27" spans="1:50" ht="19.5" customHeight="1" thickBot="1" x14ac:dyDescent="0.45">
      <c r="A27" s="3"/>
      <c r="B27" s="164"/>
      <c r="C27" s="165"/>
      <c r="D27" s="165"/>
      <c r="E27" s="165"/>
      <c r="F27" s="165"/>
      <c r="G27" s="165"/>
      <c r="H27" s="165"/>
      <c r="I27" s="165"/>
      <c r="J27" s="165"/>
      <c r="K27" s="165"/>
      <c r="L27" s="165"/>
      <c r="M27" s="165"/>
      <c r="N27" s="165"/>
      <c r="O27" s="165"/>
      <c r="P27" s="165"/>
      <c r="Q27" s="165"/>
      <c r="R27" s="165"/>
      <c r="S27" s="165"/>
      <c r="T27" s="165"/>
      <c r="U27" s="166"/>
      <c r="V27" s="3"/>
    </row>
    <row r="28" spans="1:50" x14ac:dyDescent="0.4">
      <c r="A28" s="1"/>
      <c r="B28" s="2"/>
      <c r="C28" s="29"/>
      <c r="D28" s="29"/>
      <c r="E28" s="29"/>
      <c r="F28" s="29"/>
      <c r="G28" s="29"/>
      <c r="H28" s="29"/>
      <c r="I28" s="29"/>
      <c r="J28" s="29"/>
      <c r="K28" s="29"/>
      <c r="L28" s="29"/>
      <c r="M28" s="29"/>
      <c r="N28" s="29"/>
      <c r="O28" s="29"/>
      <c r="P28" s="29"/>
      <c r="Q28" s="29"/>
      <c r="R28" s="29"/>
      <c r="S28" s="29"/>
      <c r="T28" s="29"/>
      <c r="U28" s="1"/>
      <c r="V28" s="1"/>
    </row>
    <row r="29" spans="1:50" ht="25.5" x14ac:dyDescent="0.4">
      <c r="A29" s="119">
        <v>2</v>
      </c>
      <c r="B29" s="85" t="s">
        <v>220</v>
      </c>
      <c r="C29" s="29"/>
      <c r="D29" s="29"/>
      <c r="E29" s="29"/>
      <c r="F29" s="29"/>
      <c r="G29" s="29"/>
      <c r="H29" s="29"/>
      <c r="I29" s="29"/>
      <c r="J29" s="29"/>
      <c r="K29" s="29"/>
      <c r="L29" s="29"/>
      <c r="M29" s="29"/>
      <c r="N29" s="29"/>
      <c r="O29" s="29"/>
      <c r="P29" s="29"/>
      <c r="Q29" s="29"/>
      <c r="R29" s="29"/>
      <c r="S29" s="29"/>
      <c r="T29" s="29"/>
      <c r="U29" s="1"/>
      <c r="V29" s="1"/>
      <c r="X29" s="121" t="s">
        <v>0</v>
      </c>
    </row>
    <row r="30" spans="1:50" ht="20.25" thickBot="1" x14ac:dyDescent="0.45">
      <c r="A30" s="1"/>
      <c r="B30" s="86" t="s">
        <v>223</v>
      </c>
      <c r="C30" s="1"/>
      <c r="D30" s="1"/>
      <c r="E30" s="1"/>
      <c r="F30" s="1"/>
      <c r="G30" s="1"/>
      <c r="H30" s="1"/>
      <c r="I30" s="1"/>
      <c r="J30" s="1"/>
      <c r="K30" s="1"/>
      <c r="L30" s="1"/>
      <c r="M30" s="1"/>
      <c r="N30" s="1"/>
      <c r="O30" s="1"/>
      <c r="P30" s="1"/>
      <c r="Q30" s="1"/>
      <c r="R30" s="1"/>
      <c r="S30" s="1"/>
      <c r="T30" s="1"/>
      <c r="U30" s="1"/>
      <c r="V30" s="1"/>
      <c r="X30" s="83" t="s">
        <v>191</v>
      </c>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row>
    <row r="31" spans="1:50" ht="19.5" thickBot="1" x14ac:dyDescent="0.45">
      <c r="A31" s="1"/>
      <c r="B31" s="1"/>
      <c r="C31" s="156" t="s">
        <v>5</v>
      </c>
      <c r="D31" s="156"/>
      <c r="E31" s="156"/>
      <c r="F31" s="156"/>
      <c r="G31" s="156"/>
      <c r="H31" s="156"/>
      <c r="I31" s="156"/>
      <c r="J31" s="156"/>
      <c r="K31" s="156"/>
      <c r="L31" s="156"/>
      <c r="M31" s="156"/>
      <c r="N31" s="156"/>
      <c r="O31" s="156"/>
      <c r="P31" s="156"/>
      <c r="Q31" s="157"/>
      <c r="R31" s="157"/>
      <c r="S31" s="157"/>
      <c r="T31" s="157"/>
      <c r="U31" s="90" t="s">
        <v>6</v>
      </c>
      <c r="V31" s="1"/>
      <c r="X31" s="123" t="s">
        <v>193</v>
      </c>
      <c r="Y31" s="124" t="s">
        <v>309</v>
      </c>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5"/>
    </row>
    <row r="32" spans="1:50" x14ac:dyDescent="0.4">
      <c r="A32" s="1"/>
      <c r="B32" s="1"/>
      <c r="C32" s="156" t="s">
        <v>7</v>
      </c>
      <c r="D32" s="186"/>
      <c r="E32" s="186"/>
      <c r="F32" s="186"/>
      <c r="G32" s="186"/>
      <c r="H32" s="186"/>
      <c r="I32" s="186"/>
      <c r="J32" s="186"/>
      <c r="K32" s="186"/>
      <c r="L32" s="186"/>
      <c r="M32" s="186"/>
      <c r="N32" s="186"/>
      <c r="O32" s="186"/>
      <c r="P32" s="186"/>
      <c r="Q32" s="157"/>
      <c r="R32" s="157"/>
      <c r="S32" s="157"/>
      <c r="T32" s="157"/>
      <c r="U32" s="90" t="s">
        <v>6</v>
      </c>
      <c r="V32" s="1"/>
    </row>
    <row r="33" spans="1:50" x14ac:dyDescent="0.4">
      <c r="A33" s="1"/>
      <c r="B33" s="1"/>
      <c r="C33" s="186" t="s">
        <v>45</v>
      </c>
      <c r="D33" s="186"/>
      <c r="E33" s="186"/>
      <c r="F33" s="186"/>
      <c r="G33" s="186"/>
      <c r="H33" s="186"/>
      <c r="I33" s="186"/>
      <c r="J33" s="186"/>
      <c r="K33" s="186"/>
      <c r="L33" s="186"/>
      <c r="M33" s="186"/>
      <c r="N33" s="186"/>
      <c r="O33" s="186"/>
      <c r="P33" s="186"/>
      <c r="Q33" s="157"/>
      <c r="R33" s="157"/>
      <c r="S33" s="157"/>
      <c r="T33" s="157"/>
      <c r="U33" s="90" t="s">
        <v>6</v>
      </c>
      <c r="V33" s="1"/>
    </row>
    <row r="34" spans="1:50" x14ac:dyDescent="0.4">
      <c r="A34" s="1"/>
      <c r="B34" s="1"/>
      <c r="C34" s="186" t="s">
        <v>245</v>
      </c>
      <c r="D34" s="186"/>
      <c r="E34" s="186"/>
      <c r="F34" s="186"/>
      <c r="G34" s="186"/>
      <c r="H34" s="186"/>
      <c r="I34" s="186"/>
      <c r="J34" s="186"/>
      <c r="K34" s="186"/>
      <c r="L34" s="186"/>
      <c r="M34" s="186"/>
      <c r="N34" s="186"/>
      <c r="O34" s="186"/>
      <c r="P34" s="186"/>
      <c r="Q34" s="157"/>
      <c r="R34" s="157"/>
      <c r="S34" s="157"/>
      <c r="T34" s="157"/>
      <c r="U34" s="90" t="s">
        <v>6</v>
      </c>
      <c r="V34" s="1"/>
    </row>
    <row r="35" spans="1:50" x14ac:dyDescent="0.4">
      <c r="A35" s="1"/>
      <c r="B35" s="1"/>
      <c r="C35" s="211" t="s">
        <v>86</v>
      </c>
      <c r="D35" s="212"/>
      <c r="E35" s="212"/>
      <c r="F35" s="212"/>
      <c r="G35" s="212"/>
      <c r="H35" s="212"/>
      <c r="I35" s="212"/>
      <c r="J35" s="212"/>
      <c r="K35" s="212"/>
      <c r="L35" s="212"/>
      <c r="M35" s="212"/>
      <c r="N35" s="212"/>
      <c r="O35" s="212"/>
      <c r="P35" s="213"/>
      <c r="Q35" s="157"/>
      <c r="R35" s="157"/>
      <c r="S35" s="157"/>
      <c r="T35" s="157"/>
      <c r="U35" s="90" t="s">
        <v>6</v>
      </c>
      <c r="V35" s="1"/>
    </row>
    <row r="36" spans="1:50" ht="19.5" thickBot="1" x14ac:dyDescent="0.45">
      <c r="A36" s="1"/>
      <c r="B36" s="1"/>
      <c r="C36" s="211" t="s">
        <v>87</v>
      </c>
      <c r="D36" s="212"/>
      <c r="E36" s="212"/>
      <c r="F36" s="212"/>
      <c r="G36" s="212"/>
      <c r="H36" s="212"/>
      <c r="I36" s="212"/>
      <c r="J36" s="212"/>
      <c r="K36" s="212"/>
      <c r="L36" s="212"/>
      <c r="M36" s="212"/>
      <c r="N36" s="212"/>
      <c r="O36" s="212"/>
      <c r="P36" s="213"/>
      <c r="Q36" s="157"/>
      <c r="R36" s="157"/>
      <c r="S36" s="157"/>
      <c r="T36" s="157"/>
      <c r="U36" s="90" t="s">
        <v>6</v>
      </c>
      <c r="V36" s="1"/>
    </row>
    <row r="37" spans="1:50" ht="26.25" thickBot="1" x14ac:dyDescent="0.45">
      <c r="A37" s="1"/>
      <c r="B37" s="1"/>
      <c r="C37" s="1"/>
      <c r="D37" s="1"/>
      <c r="E37" s="1"/>
      <c r="F37" s="1"/>
      <c r="G37" s="1"/>
      <c r="H37" s="1"/>
      <c r="I37" s="1"/>
      <c r="J37" s="1"/>
      <c r="K37" s="1"/>
      <c r="L37" s="1"/>
      <c r="M37" s="1"/>
      <c r="N37" s="1"/>
      <c r="O37" s="206" t="s">
        <v>8</v>
      </c>
      <c r="P37" s="207"/>
      <c r="Q37" s="208">
        <f>Q31+Q32+Q33+Q34+Q35-Q36</f>
        <v>0</v>
      </c>
      <c r="R37" s="209"/>
      <c r="S37" s="209"/>
      <c r="T37" s="210"/>
      <c r="U37" s="91" t="s">
        <v>6</v>
      </c>
      <c r="V37" s="119" t="s">
        <v>9</v>
      </c>
    </row>
    <row r="38" spans="1:50" ht="25.5" x14ac:dyDescent="0.4">
      <c r="A38" s="1"/>
      <c r="B38" s="1"/>
      <c r="C38" s="254" t="s">
        <v>95</v>
      </c>
      <c r="D38" s="254"/>
      <c r="E38" s="254"/>
      <c r="F38" s="254"/>
      <c r="G38" s="254"/>
      <c r="H38" s="254"/>
      <c r="I38" s="254"/>
      <c r="J38" s="254"/>
      <c r="K38" s="254"/>
      <c r="L38" s="254"/>
      <c r="M38" s="254"/>
      <c r="N38" s="254"/>
      <c r="O38" s="254"/>
      <c r="P38" s="254"/>
      <c r="Q38" s="255"/>
      <c r="R38" s="255"/>
      <c r="S38" s="255"/>
      <c r="T38" s="255"/>
      <c r="U38" s="90" t="s">
        <v>6</v>
      </c>
      <c r="V38" s="119"/>
    </row>
    <row r="39" spans="1:50" x14ac:dyDescent="0.4">
      <c r="A39" s="1"/>
      <c r="B39" s="2"/>
      <c r="C39" s="29"/>
      <c r="D39" s="29"/>
      <c r="E39" s="29"/>
      <c r="F39" s="29"/>
      <c r="G39" s="29"/>
      <c r="H39" s="29"/>
      <c r="I39" s="29"/>
      <c r="J39" s="29"/>
      <c r="K39" s="29"/>
      <c r="L39" s="29"/>
      <c r="M39" s="29"/>
      <c r="N39" s="29"/>
      <c r="O39" s="29"/>
      <c r="P39" s="29"/>
      <c r="Q39" s="29"/>
      <c r="R39" s="29"/>
      <c r="S39" s="29"/>
      <c r="T39" s="29"/>
      <c r="U39" s="1"/>
      <c r="V39" s="1"/>
    </row>
    <row r="40" spans="1:50" x14ac:dyDescent="0.4">
      <c r="A40" s="1"/>
      <c r="B40" s="2"/>
      <c r="C40" s="29"/>
      <c r="D40" s="29"/>
      <c r="E40" s="29"/>
      <c r="F40" s="29"/>
      <c r="G40" s="29"/>
      <c r="H40" s="29"/>
      <c r="I40" s="29"/>
      <c r="J40" s="29"/>
      <c r="K40" s="29"/>
      <c r="L40" s="29"/>
      <c r="M40" s="29"/>
      <c r="N40" s="29"/>
      <c r="O40" s="29"/>
      <c r="P40" s="29"/>
      <c r="Q40" s="29"/>
      <c r="R40" s="29"/>
      <c r="S40" s="29"/>
      <c r="T40" s="29"/>
      <c r="U40" s="1"/>
      <c r="V40" s="1"/>
    </row>
    <row r="41" spans="1:50" ht="19.5" x14ac:dyDescent="0.4">
      <c r="A41" s="1"/>
      <c r="B41" s="86" t="s">
        <v>91</v>
      </c>
      <c r="C41" s="1"/>
      <c r="D41" s="1"/>
      <c r="E41" s="1"/>
      <c r="F41" s="1"/>
      <c r="G41" s="1"/>
      <c r="H41" s="1"/>
      <c r="I41" s="1"/>
      <c r="J41" s="1"/>
      <c r="K41" s="1"/>
      <c r="L41" s="1"/>
      <c r="M41" s="1"/>
      <c r="N41" s="1"/>
      <c r="O41" s="1"/>
      <c r="P41" s="1"/>
      <c r="Q41" s="1"/>
      <c r="R41" s="1"/>
      <c r="S41" s="1"/>
      <c r="T41" s="1"/>
      <c r="U41" s="1"/>
      <c r="V41" s="1"/>
    </row>
    <row r="42" spans="1:50" x14ac:dyDescent="0.4">
      <c r="A42" s="1"/>
      <c r="B42" s="92" t="s">
        <v>10</v>
      </c>
      <c r="C42" s="74" t="s">
        <v>219</v>
      </c>
      <c r="D42" s="1"/>
      <c r="E42" s="1"/>
      <c r="F42" s="1"/>
      <c r="G42" s="1"/>
      <c r="H42" s="1"/>
      <c r="I42" s="1"/>
      <c r="J42" s="1"/>
      <c r="K42" s="1"/>
      <c r="L42" s="1"/>
      <c r="M42" s="1"/>
      <c r="N42" s="1"/>
      <c r="O42" s="1"/>
      <c r="P42" s="1"/>
      <c r="Q42" s="1"/>
      <c r="R42" s="1"/>
      <c r="S42" s="1"/>
      <c r="T42" s="1"/>
      <c r="U42" s="1"/>
      <c r="V42" s="1"/>
    </row>
    <row r="43" spans="1:50" ht="25.5" x14ac:dyDescent="0.4">
      <c r="A43" s="1"/>
      <c r="C43" s="214">
        <f>S14-S19-S20</f>
        <v>0</v>
      </c>
      <c r="D43" s="215"/>
      <c r="E43" s="219" t="s">
        <v>266</v>
      </c>
      <c r="F43" s="220"/>
      <c r="G43" s="220"/>
      <c r="H43" s="220"/>
      <c r="I43" s="220"/>
      <c r="J43" s="216">
        <f>C43*53760</f>
        <v>0</v>
      </c>
      <c r="K43" s="216"/>
      <c r="L43" s="216"/>
      <c r="M43" s="216"/>
      <c r="N43" s="216"/>
      <c r="O43" s="29" t="s">
        <v>11</v>
      </c>
      <c r="P43" s="93" t="s">
        <v>44</v>
      </c>
      <c r="Q43" s="1"/>
      <c r="R43" s="1"/>
      <c r="S43" s="1"/>
      <c r="T43" s="1"/>
      <c r="U43" s="1"/>
      <c r="V43" s="1"/>
    </row>
    <row r="44" spans="1:50" x14ac:dyDescent="0.4">
      <c r="A44" s="1"/>
      <c r="B44" s="2"/>
      <c r="C44" s="29"/>
      <c r="D44" s="29"/>
      <c r="E44" s="29"/>
      <c r="F44" s="29"/>
      <c r="G44" s="29"/>
      <c r="H44" s="29"/>
      <c r="I44" s="29"/>
      <c r="J44" s="29"/>
      <c r="K44" s="29"/>
      <c r="L44" s="29"/>
      <c r="M44" s="29"/>
      <c r="N44" s="29"/>
      <c r="O44" s="29"/>
      <c r="P44" s="29"/>
      <c r="Q44" s="29"/>
      <c r="R44" s="29"/>
      <c r="S44" s="29"/>
      <c r="T44" s="29"/>
      <c r="U44" s="1"/>
      <c r="V44" s="1"/>
    </row>
    <row r="45" spans="1:50" x14ac:dyDescent="0.4">
      <c r="A45" s="1"/>
      <c r="B45" s="29" t="s">
        <v>10</v>
      </c>
      <c r="C45" s="9" t="s">
        <v>96</v>
      </c>
      <c r="D45" s="29"/>
      <c r="E45" s="29"/>
      <c r="F45" s="29"/>
      <c r="G45" s="29"/>
      <c r="H45" s="29"/>
      <c r="I45" s="29"/>
      <c r="J45" s="29"/>
      <c r="K45" s="87"/>
      <c r="L45" s="87"/>
      <c r="M45" s="29"/>
      <c r="N45" s="1"/>
      <c r="O45" s="1"/>
      <c r="P45" s="1"/>
      <c r="Q45" s="1"/>
      <c r="R45" s="1"/>
      <c r="S45" s="1"/>
      <c r="T45" s="1"/>
      <c r="U45" s="1"/>
      <c r="V45" s="1"/>
      <c r="X45" s="121" t="s">
        <v>310</v>
      </c>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row>
    <row r="46" spans="1:50" s="94" customFormat="1" ht="19.5" thickBot="1" x14ac:dyDescent="0.45">
      <c r="A46" s="8"/>
      <c r="B46" s="20"/>
      <c r="C46" s="217" t="s">
        <v>12</v>
      </c>
      <c r="D46" s="217"/>
      <c r="E46" s="2" t="s">
        <v>13</v>
      </c>
      <c r="F46" s="2"/>
      <c r="G46" s="2"/>
      <c r="H46" s="2"/>
      <c r="I46" s="2"/>
      <c r="J46" s="2"/>
      <c r="K46" s="218">
        <f>S19</f>
        <v>0</v>
      </c>
      <c r="L46" s="218"/>
      <c r="M46" s="2" t="s">
        <v>14</v>
      </c>
      <c r="N46" s="2"/>
      <c r="O46" s="2"/>
      <c r="P46" s="2"/>
      <c r="Q46" s="2"/>
      <c r="R46" s="2"/>
      <c r="S46" s="2"/>
      <c r="T46" s="2"/>
      <c r="U46" s="2"/>
      <c r="V46" s="2"/>
      <c r="X46" s="83" t="s">
        <v>191</v>
      </c>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row>
    <row r="47" spans="1:50" ht="30" customHeight="1" thickBot="1" x14ac:dyDescent="0.45">
      <c r="A47" s="1"/>
      <c r="B47" s="29"/>
      <c r="C47" s="95" t="s">
        <v>15</v>
      </c>
      <c r="D47" s="221" t="s">
        <v>16</v>
      </c>
      <c r="E47" s="221"/>
      <c r="F47" s="221"/>
      <c r="G47" s="222" t="s">
        <v>17</v>
      </c>
      <c r="H47" s="222"/>
      <c r="I47" s="222"/>
      <c r="J47" s="223" t="s">
        <v>197</v>
      </c>
      <c r="K47" s="223"/>
      <c r="L47" s="223"/>
      <c r="M47" s="223"/>
      <c r="N47" s="224" t="s">
        <v>18</v>
      </c>
      <c r="O47" s="224"/>
      <c r="P47" s="224"/>
      <c r="Q47" s="224"/>
      <c r="R47" s="1"/>
      <c r="S47" s="1"/>
      <c r="T47" s="1"/>
      <c r="U47" s="1"/>
      <c r="V47" s="1"/>
      <c r="X47" s="113" t="s">
        <v>105</v>
      </c>
      <c r="Y47" s="114" t="s">
        <v>313</v>
      </c>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26"/>
    </row>
    <row r="48" spans="1:50" ht="19.5" thickTop="1" x14ac:dyDescent="0.4">
      <c r="A48" s="1"/>
      <c r="B48" s="29"/>
      <c r="C48" s="96">
        <v>1</v>
      </c>
      <c r="D48" s="225"/>
      <c r="E48" s="226"/>
      <c r="F48" s="226"/>
      <c r="G48" s="227"/>
      <c r="H48" s="227"/>
      <c r="I48" s="227"/>
      <c r="J48" s="227"/>
      <c r="K48" s="227"/>
      <c r="L48" s="227"/>
      <c r="M48" s="228"/>
      <c r="N48" s="229">
        <f>J48*4480</f>
        <v>0</v>
      </c>
      <c r="O48" s="230"/>
      <c r="P48" s="230"/>
      <c r="Q48" s="230"/>
      <c r="R48" s="1"/>
      <c r="S48" s="1"/>
      <c r="T48" s="1"/>
      <c r="U48" s="1"/>
      <c r="V48" s="1"/>
      <c r="X48" s="113" t="s">
        <v>105</v>
      </c>
      <c r="Y48" s="114" t="s">
        <v>192</v>
      </c>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26"/>
    </row>
    <row r="49" spans="1:51" ht="19.5" thickBot="1" x14ac:dyDescent="0.45">
      <c r="A49" s="1"/>
      <c r="B49" s="29"/>
      <c r="C49" s="96">
        <v>2</v>
      </c>
      <c r="D49" s="231"/>
      <c r="E49" s="232"/>
      <c r="F49" s="232"/>
      <c r="G49" s="233"/>
      <c r="H49" s="233"/>
      <c r="I49" s="233"/>
      <c r="J49" s="233"/>
      <c r="K49" s="233"/>
      <c r="L49" s="233"/>
      <c r="M49" s="234"/>
      <c r="N49" s="229">
        <f>J49*4480</f>
        <v>0</v>
      </c>
      <c r="O49" s="230"/>
      <c r="P49" s="230"/>
      <c r="Q49" s="230"/>
      <c r="R49" s="1"/>
      <c r="S49" s="1"/>
      <c r="T49" s="1"/>
      <c r="U49" s="1"/>
      <c r="V49" s="1"/>
      <c r="X49" s="115"/>
      <c r="Y49" s="116" t="s">
        <v>232</v>
      </c>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30"/>
    </row>
    <row r="50" spans="1:51" x14ac:dyDescent="0.4">
      <c r="A50" s="1"/>
      <c r="B50" s="29"/>
      <c r="C50" s="96">
        <v>3</v>
      </c>
      <c r="D50" s="231"/>
      <c r="E50" s="232"/>
      <c r="F50" s="232"/>
      <c r="G50" s="233"/>
      <c r="H50" s="233"/>
      <c r="I50" s="233"/>
      <c r="J50" s="233"/>
      <c r="K50" s="233"/>
      <c r="L50" s="233"/>
      <c r="M50" s="234"/>
      <c r="N50" s="229">
        <f>J50*4480</f>
        <v>0</v>
      </c>
      <c r="O50" s="230"/>
      <c r="P50" s="230"/>
      <c r="Q50" s="230"/>
      <c r="R50" s="1"/>
      <c r="S50" s="1"/>
      <c r="T50" s="1"/>
      <c r="U50" s="1"/>
      <c r="V50" s="1"/>
      <c r="X50" s="113" t="s">
        <v>105</v>
      </c>
      <c r="Y50" s="114" t="s">
        <v>88</v>
      </c>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26"/>
    </row>
    <row r="51" spans="1:51" x14ac:dyDescent="0.4">
      <c r="A51" s="1"/>
      <c r="B51" s="29"/>
      <c r="C51" s="96">
        <v>4</v>
      </c>
      <c r="D51" s="231"/>
      <c r="E51" s="232"/>
      <c r="F51" s="232"/>
      <c r="G51" s="233"/>
      <c r="H51" s="233"/>
      <c r="I51" s="233"/>
      <c r="J51" s="233"/>
      <c r="K51" s="233"/>
      <c r="L51" s="233"/>
      <c r="M51" s="234"/>
      <c r="N51" s="229">
        <f>J51*4480</f>
        <v>0</v>
      </c>
      <c r="O51" s="230"/>
      <c r="P51" s="230"/>
      <c r="Q51" s="230"/>
      <c r="R51" s="1"/>
      <c r="S51" s="1"/>
      <c r="T51" s="1"/>
      <c r="U51" s="1"/>
      <c r="V51" s="1"/>
      <c r="X51" s="131"/>
      <c r="Y51" s="83" t="s">
        <v>246</v>
      </c>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128"/>
    </row>
    <row r="52" spans="1:51" ht="19.5" thickBot="1" x14ac:dyDescent="0.45">
      <c r="A52" s="1"/>
      <c r="B52" s="29"/>
      <c r="C52" s="96">
        <v>5</v>
      </c>
      <c r="D52" s="235"/>
      <c r="E52" s="236"/>
      <c r="F52" s="236"/>
      <c r="G52" s="237"/>
      <c r="H52" s="237"/>
      <c r="I52" s="237"/>
      <c r="J52" s="237"/>
      <c r="K52" s="237"/>
      <c r="L52" s="237"/>
      <c r="M52" s="238"/>
      <c r="N52" s="229">
        <f>J52*4480</f>
        <v>0</v>
      </c>
      <c r="O52" s="230"/>
      <c r="P52" s="230"/>
      <c r="Q52" s="230"/>
      <c r="R52" s="1"/>
      <c r="S52" s="1"/>
      <c r="T52" s="1"/>
      <c r="U52" s="1"/>
      <c r="V52" s="1"/>
      <c r="X52" s="129"/>
      <c r="Y52" s="132" t="s">
        <v>102</v>
      </c>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30"/>
    </row>
    <row r="53" spans="1:51" ht="27" thickTop="1" thickBot="1" x14ac:dyDescent="0.45">
      <c r="A53" s="1"/>
      <c r="B53" s="29"/>
      <c r="C53" s="20"/>
      <c r="D53" s="29"/>
      <c r="E53" s="29"/>
      <c r="F53" s="29"/>
      <c r="G53" s="29"/>
      <c r="H53" s="29"/>
      <c r="I53" s="29"/>
      <c r="J53" s="29"/>
      <c r="K53" s="29"/>
      <c r="L53" s="29"/>
      <c r="M53" s="29" t="s">
        <v>8</v>
      </c>
      <c r="N53" s="239">
        <f>SUM(N48:Q52)+'4.手帳更新が無かった被共済者（ア、イ）が多数の場合'!M43</f>
        <v>0</v>
      </c>
      <c r="O53" s="240"/>
      <c r="P53" s="240"/>
      <c r="Q53" s="241"/>
      <c r="R53" s="75" t="s">
        <v>19</v>
      </c>
      <c r="S53" s="1"/>
      <c r="T53" s="1"/>
      <c r="U53" s="1"/>
      <c r="V53" s="1"/>
    </row>
    <row r="54" spans="1:51" x14ac:dyDescent="0.4">
      <c r="A54" s="1"/>
      <c r="B54" s="2"/>
      <c r="C54" s="29"/>
      <c r="D54" s="29"/>
      <c r="E54" s="29"/>
      <c r="F54" s="29"/>
      <c r="G54" s="29"/>
      <c r="H54" s="29"/>
      <c r="I54" s="29"/>
      <c r="J54" s="29"/>
      <c r="K54" s="29"/>
      <c r="L54" s="29"/>
      <c r="M54" s="29"/>
      <c r="N54" s="29"/>
      <c r="O54" s="29"/>
      <c r="P54" s="29"/>
      <c r="Q54" s="29"/>
      <c r="R54" s="29"/>
      <c r="S54" s="29"/>
      <c r="T54" s="29"/>
      <c r="U54" s="1"/>
      <c r="V54" s="1"/>
    </row>
    <row r="55" spans="1:51" x14ac:dyDescent="0.4">
      <c r="A55" s="1"/>
      <c r="B55" s="2"/>
      <c r="C55" s="29"/>
      <c r="D55" s="29"/>
      <c r="E55" s="29"/>
      <c r="F55" s="29"/>
      <c r="G55" s="29"/>
      <c r="H55" s="29"/>
      <c r="I55" s="29"/>
      <c r="J55" s="29"/>
      <c r="K55" s="29"/>
      <c r="L55" s="29"/>
      <c r="M55" s="29"/>
      <c r="N55" s="29"/>
      <c r="O55" s="29"/>
      <c r="P55" s="29"/>
      <c r="Q55" s="29"/>
      <c r="R55" s="29"/>
      <c r="S55" s="29"/>
      <c r="T55" s="29"/>
      <c r="U55" s="1"/>
      <c r="V55" s="1"/>
    </row>
    <row r="56" spans="1:51" s="89" customFormat="1" x14ac:dyDescent="0.4">
      <c r="A56" s="3"/>
      <c r="B56" s="3"/>
      <c r="C56" s="242" t="s">
        <v>20</v>
      </c>
      <c r="D56" s="242"/>
      <c r="E56" s="2" t="s">
        <v>248</v>
      </c>
      <c r="F56" s="2"/>
      <c r="G56" s="2"/>
      <c r="H56" s="2"/>
      <c r="I56" s="2"/>
      <c r="J56" s="2"/>
      <c r="K56" s="2"/>
      <c r="L56" s="2"/>
      <c r="M56" s="2"/>
      <c r="N56" s="2"/>
      <c r="O56" s="2"/>
      <c r="P56" s="2"/>
      <c r="Q56" s="2"/>
      <c r="R56" s="2"/>
      <c r="S56" s="3"/>
      <c r="T56" s="3"/>
      <c r="U56" s="3"/>
      <c r="V56" s="3"/>
      <c r="X56" s="121" t="s">
        <v>312</v>
      </c>
    </row>
    <row r="57" spans="1:51" s="89" customFormat="1" ht="19.5" thickBot="1" x14ac:dyDescent="0.45">
      <c r="A57" s="3"/>
      <c r="B57" s="3"/>
      <c r="C57" s="2"/>
      <c r="D57" s="2"/>
      <c r="E57" s="243">
        <f>S20</f>
        <v>0</v>
      </c>
      <c r="F57" s="243"/>
      <c r="G57" s="97" t="s">
        <v>14</v>
      </c>
      <c r="H57" s="97"/>
      <c r="I57" s="97"/>
      <c r="J57" s="97"/>
      <c r="K57" s="97"/>
      <c r="L57" s="2"/>
      <c r="M57" s="2"/>
      <c r="N57" s="2"/>
      <c r="O57" s="2"/>
      <c r="P57" s="2"/>
      <c r="Q57" s="2"/>
      <c r="R57" s="2"/>
      <c r="S57" s="3"/>
      <c r="T57" s="3"/>
      <c r="U57" s="3"/>
      <c r="V57" s="3"/>
      <c r="X57" s="83" t="s">
        <v>191</v>
      </c>
    </row>
    <row r="58" spans="1:51" ht="30" customHeight="1" thickBot="1" x14ac:dyDescent="0.45">
      <c r="A58" s="1"/>
      <c r="B58" s="29"/>
      <c r="C58" s="95" t="s">
        <v>15</v>
      </c>
      <c r="D58" s="221" t="s">
        <v>16</v>
      </c>
      <c r="E58" s="221"/>
      <c r="F58" s="221"/>
      <c r="G58" s="221" t="s">
        <v>17</v>
      </c>
      <c r="H58" s="221"/>
      <c r="I58" s="221"/>
      <c r="J58" s="223" t="s">
        <v>198</v>
      </c>
      <c r="K58" s="223"/>
      <c r="L58" s="223"/>
      <c r="M58" s="223"/>
      <c r="N58" s="224" t="s">
        <v>18</v>
      </c>
      <c r="O58" s="224"/>
      <c r="P58" s="224"/>
      <c r="Q58" s="224"/>
      <c r="R58" s="1"/>
      <c r="S58" s="1"/>
      <c r="T58" s="1"/>
      <c r="U58" s="1"/>
      <c r="V58" s="1"/>
      <c r="X58" s="113" t="s">
        <v>105</v>
      </c>
      <c r="Y58" s="114" t="s">
        <v>314</v>
      </c>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c r="AX58" s="109"/>
    </row>
    <row r="59" spans="1:51" ht="19.5" thickTop="1" x14ac:dyDescent="0.4">
      <c r="A59" s="1"/>
      <c r="B59" s="29"/>
      <c r="C59" s="96">
        <v>1</v>
      </c>
      <c r="D59" s="225"/>
      <c r="E59" s="226"/>
      <c r="F59" s="226"/>
      <c r="G59" s="244"/>
      <c r="H59" s="244"/>
      <c r="I59" s="244"/>
      <c r="J59" s="227"/>
      <c r="K59" s="227"/>
      <c r="L59" s="227"/>
      <c r="M59" s="228"/>
      <c r="N59" s="229">
        <f>J59*320</f>
        <v>0</v>
      </c>
      <c r="O59" s="230"/>
      <c r="P59" s="230"/>
      <c r="Q59" s="230"/>
      <c r="R59" s="1"/>
      <c r="S59" s="1"/>
      <c r="T59" s="1"/>
      <c r="U59" s="1"/>
      <c r="V59" s="1"/>
      <c r="X59" s="117"/>
      <c r="Y59" s="83" t="s">
        <v>315</v>
      </c>
      <c r="AX59" s="110"/>
    </row>
    <row r="60" spans="1:51" x14ac:dyDescent="0.4">
      <c r="A60" s="1"/>
      <c r="B60" s="29"/>
      <c r="C60" s="96">
        <v>2</v>
      </c>
      <c r="D60" s="231"/>
      <c r="E60" s="232"/>
      <c r="F60" s="232"/>
      <c r="G60" s="233"/>
      <c r="H60" s="233"/>
      <c r="I60" s="233"/>
      <c r="J60" s="233"/>
      <c r="K60" s="233"/>
      <c r="L60" s="233"/>
      <c r="M60" s="234"/>
      <c r="N60" s="229">
        <f>J60*320</f>
        <v>0</v>
      </c>
      <c r="O60" s="230"/>
      <c r="P60" s="230"/>
      <c r="Q60" s="230"/>
      <c r="R60" s="1"/>
      <c r="S60" s="1"/>
      <c r="T60" s="1"/>
      <c r="U60" s="1"/>
      <c r="V60" s="1"/>
      <c r="X60" s="117"/>
      <c r="Y60" s="83" t="s">
        <v>316</v>
      </c>
      <c r="AX60" s="110"/>
      <c r="AY60" s="89"/>
    </row>
    <row r="61" spans="1:51" ht="19.5" thickBot="1" x14ac:dyDescent="0.45">
      <c r="A61" s="1"/>
      <c r="B61" s="29"/>
      <c r="C61" s="96">
        <v>3</v>
      </c>
      <c r="D61" s="231"/>
      <c r="E61" s="232"/>
      <c r="F61" s="232"/>
      <c r="G61" s="233"/>
      <c r="H61" s="233"/>
      <c r="I61" s="233"/>
      <c r="J61" s="233"/>
      <c r="K61" s="233"/>
      <c r="L61" s="233"/>
      <c r="M61" s="234"/>
      <c r="N61" s="229">
        <f>J61*320</f>
        <v>0</v>
      </c>
      <c r="O61" s="230"/>
      <c r="P61" s="230"/>
      <c r="Q61" s="230"/>
      <c r="R61" s="1"/>
      <c r="S61" s="1"/>
      <c r="T61" s="1"/>
      <c r="U61" s="1"/>
      <c r="V61" s="1"/>
      <c r="X61" s="115"/>
      <c r="Y61" s="116" t="s">
        <v>317</v>
      </c>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2"/>
    </row>
    <row r="62" spans="1:51" x14ac:dyDescent="0.4">
      <c r="A62" s="1"/>
      <c r="B62" s="29"/>
      <c r="C62" s="96">
        <v>4</v>
      </c>
      <c r="D62" s="231"/>
      <c r="E62" s="232"/>
      <c r="F62" s="232"/>
      <c r="G62" s="233"/>
      <c r="H62" s="233"/>
      <c r="I62" s="233"/>
      <c r="J62" s="233"/>
      <c r="K62" s="233"/>
      <c r="L62" s="233"/>
      <c r="M62" s="234"/>
      <c r="N62" s="229">
        <f>J62*320</f>
        <v>0</v>
      </c>
      <c r="O62" s="230"/>
      <c r="P62" s="230"/>
      <c r="Q62" s="230"/>
      <c r="R62" s="1"/>
      <c r="S62" s="1"/>
      <c r="T62" s="1"/>
      <c r="U62" s="1"/>
      <c r="V62" s="1"/>
      <c r="X62" s="113" t="s">
        <v>193</v>
      </c>
      <c r="Y62" s="114" t="s">
        <v>88</v>
      </c>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26"/>
    </row>
    <row r="63" spans="1:51" ht="19.5" thickBot="1" x14ac:dyDescent="0.45">
      <c r="A63" s="1"/>
      <c r="B63" s="29"/>
      <c r="C63" s="96">
        <v>5</v>
      </c>
      <c r="D63" s="235"/>
      <c r="E63" s="236"/>
      <c r="F63" s="236"/>
      <c r="G63" s="237"/>
      <c r="H63" s="237"/>
      <c r="I63" s="237"/>
      <c r="J63" s="237"/>
      <c r="K63" s="237"/>
      <c r="L63" s="237"/>
      <c r="M63" s="238"/>
      <c r="N63" s="229">
        <f>J63*320</f>
        <v>0</v>
      </c>
      <c r="O63" s="230"/>
      <c r="P63" s="230"/>
      <c r="Q63" s="230"/>
      <c r="R63" s="1"/>
      <c r="S63" s="1"/>
      <c r="T63" s="1"/>
      <c r="U63" s="1"/>
      <c r="V63" s="1"/>
      <c r="X63" s="131"/>
      <c r="Y63" s="83" t="s">
        <v>247</v>
      </c>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128"/>
    </row>
    <row r="64" spans="1:51" ht="27" thickTop="1" thickBot="1" x14ac:dyDescent="0.45">
      <c r="A64" s="1"/>
      <c r="B64" s="29"/>
      <c r="C64" s="20"/>
      <c r="D64" s="29"/>
      <c r="E64" s="29"/>
      <c r="F64" s="29"/>
      <c r="G64" s="29"/>
      <c r="H64" s="29"/>
      <c r="I64" s="29"/>
      <c r="J64" s="29"/>
      <c r="K64" s="29"/>
      <c r="L64" s="29"/>
      <c r="M64" s="29" t="s">
        <v>8</v>
      </c>
      <c r="N64" s="239">
        <f>SUM(N59:Q63)+'4.手帳更新が無かった被共済者（ア、イ）が多数の場合'!M92</f>
        <v>0</v>
      </c>
      <c r="O64" s="240"/>
      <c r="P64" s="240"/>
      <c r="Q64" s="241"/>
      <c r="R64" s="75" t="s">
        <v>21</v>
      </c>
      <c r="S64" s="1"/>
      <c r="T64" s="1"/>
      <c r="U64" s="1"/>
      <c r="V64" s="1"/>
      <c r="X64" s="129"/>
      <c r="Y64" s="132" t="s">
        <v>89</v>
      </c>
      <c r="Z64" s="116"/>
      <c r="AA64" s="116"/>
      <c r="AB64" s="116"/>
      <c r="AC64" s="116"/>
      <c r="AD64" s="116"/>
      <c r="AE64" s="116"/>
      <c r="AF64" s="116"/>
      <c r="AG64" s="116"/>
      <c r="AH64" s="116"/>
      <c r="AI64" s="116"/>
      <c r="AJ64" s="116"/>
      <c r="AK64" s="116"/>
      <c r="AL64" s="116"/>
      <c r="AM64" s="116"/>
      <c r="AN64" s="116"/>
      <c r="AO64" s="116"/>
      <c r="AP64" s="116"/>
      <c r="AQ64" s="116"/>
      <c r="AR64" s="116"/>
      <c r="AS64" s="116"/>
      <c r="AT64" s="116"/>
      <c r="AU64" s="116"/>
      <c r="AV64" s="116"/>
      <c r="AW64" s="116"/>
      <c r="AX64" s="130"/>
    </row>
    <row r="65" spans="1:50" ht="25.5" x14ac:dyDescent="0.4">
      <c r="A65" s="1"/>
      <c r="B65" s="29"/>
      <c r="C65" s="20"/>
      <c r="D65" s="29"/>
      <c r="E65" s="29"/>
      <c r="F65" s="29"/>
      <c r="G65" s="29"/>
      <c r="H65" s="29"/>
      <c r="I65" s="29"/>
      <c r="J65" s="29"/>
      <c r="K65" s="29"/>
      <c r="L65" s="29"/>
      <c r="M65" s="29"/>
      <c r="N65" s="76"/>
      <c r="O65" s="76"/>
      <c r="P65" s="76"/>
      <c r="Q65" s="76"/>
      <c r="R65" s="75"/>
      <c r="S65" s="1"/>
      <c r="T65" s="1"/>
      <c r="U65" s="1"/>
      <c r="V65" s="1"/>
    </row>
    <row r="66" spans="1:50" s="94" customFormat="1" ht="19.5" thickBot="1" x14ac:dyDescent="0.45">
      <c r="A66" s="8"/>
      <c r="B66" s="74" t="s">
        <v>22</v>
      </c>
      <c r="C66" s="20"/>
      <c r="D66" s="8"/>
      <c r="E66" s="8"/>
      <c r="F66" s="8"/>
      <c r="G66" s="8"/>
      <c r="H66" s="8"/>
      <c r="I66" s="8"/>
      <c r="J66" s="8"/>
      <c r="K66" s="8"/>
      <c r="L66" s="8"/>
      <c r="M66" s="8"/>
      <c r="N66" s="8"/>
      <c r="O66" s="8"/>
      <c r="P66" s="8"/>
      <c r="Q66" s="8"/>
      <c r="R66" s="8"/>
      <c r="S66" s="8"/>
      <c r="T66" s="8"/>
      <c r="U66" s="8"/>
      <c r="V66" s="8"/>
    </row>
    <row r="67" spans="1:50" ht="26.25" thickBot="1" x14ac:dyDescent="0.45">
      <c r="A67" s="1"/>
      <c r="B67" s="191" t="s">
        <v>23</v>
      </c>
      <c r="C67" s="191"/>
      <c r="D67" s="191"/>
      <c r="E67" s="191"/>
      <c r="F67" s="208">
        <f>J43+N53+N64</f>
        <v>0</v>
      </c>
      <c r="G67" s="209"/>
      <c r="H67" s="209"/>
      <c r="I67" s="209"/>
      <c r="J67" s="210"/>
      <c r="K67" s="29" t="s">
        <v>6</v>
      </c>
      <c r="L67" s="16" t="s">
        <v>24</v>
      </c>
      <c r="M67" s="1"/>
      <c r="N67" s="1"/>
      <c r="O67" s="1"/>
      <c r="P67" s="1"/>
      <c r="Q67" s="1"/>
      <c r="R67" s="1"/>
      <c r="S67" s="1"/>
      <c r="T67" s="29"/>
      <c r="U67" s="1"/>
      <c r="V67" s="1"/>
    </row>
    <row r="68" spans="1:50" x14ac:dyDescent="0.4">
      <c r="A68" s="1"/>
      <c r="B68" s="20"/>
      <c r="C68" s="29"/>
      <c r="D68" s="29"/>
      <c r="E68" s="29"/>
      <c r="F68" s="29"/>
      <c r="G68" s="29"/>
      <c r="H68" s="29"/>
      <c r="I68" s="29"/>
      <c r="J68" s="29"/>
      <c r="K68" s="29"/>
      <c r="L68" s="29"/>
      <c r="M68" s="29"/>
      <c r="N68" s="29"/>
      <c r="O68" s="29"/>
      <c r="P68" s="29"/>
      <c r="Q68" s="29"/>
      <c r="R68" s="29"/>
      <c r="S68" s="29"/>
      <c r="T68" s="29"/>
      <c r="U68" s="1"/>
      <c r="V68" s="1"/>
    </row>
    <row r="69" spans="1:50" ht="19.5" thickBot="1" x14ac:dyDescent="0.45">
      <c r="A69" s="1"/>
      <c r="B69" s="74" t="s">
        <v>93</v>
      </c>
      <c r="C69" s="29"/>
      <c r="D69" s="29"/>
      <c r="E69" s="29"/>
      <c r="F69" s="29"/>
      <c r="G69" s="29"/>
      <c r="H69" s="29"/>
      <c r="I69" s="29"/>
      <c r="J69" s="29"/>
      <c r="K69" s="29"/>
      <c r="L69" s="29"/>
      <c r="M69" s="29"/>
      <c r="N69" s="29"/>
      <c r="O69" s="29"/>
      <c r="P69" s="29"/>
      <c r="Q69" s="29"/>
      <c r="R69" s="29"/>
      <c r="S69" s="29"/>
      <c r="T69" s="29"/>
      <c r="U69" s="1"/>
      <c r="V69" s="1"/>
    </row>
    <row r="70" spans="1:50" ht="18.75" customHeight="1" x14ac:dyDescent="0.4">
      <c r="A70" s="2"/>
      <c r="B70" s="256" t="str">
        <f>IF(S14+S22&lt;=0,"",IF(S14+S22&gt;0,IF(Q37=0,"",(IF(Q37&gt;=F67,"退職給付拠出額等の総額が基準を満たしております。","退職給付拠出額等の総額が基準を満たしておりません。証明書発行不可"))),IF(Q36+Q38&gt;0,"退職給付拠出額等の総額が基準を満たしております。","退職給付拠出額等の総額が基準を満たしておりません。証明書発行不可")))</f>
        <v/>
      </c>
      <c r="C70" s="257"/>
      <c r="D70" s="257"/>
      <c r="E70" s="257"/>
      <c r="F70" s="257"/>
      <c r="G70" s="257"/>
      <c r="H70" s="257"/>
      <c r="I70" s="257"/>
      <c r="J70" s="257"/>
      <c r="K70" s="257"/>
      <c r="L70" s="257"/>
      <c r="M70" s="257"/>
      <c r="N70" s="257"/>
      <c r="O70" s="257"/>
      <c r="P70" s="257"/>
      <c r="Q70" s="257"/>
      <c r="R70" s="257"/>
      <c r="S70" s="257"/>
      <c r="T70" s="257"/>
      <c r="U70" s="258"/>
      <c r="V70" s="2"/>
      <c r="X70" s="134" t="s">
        <v>320</v>
      </c>
      <c r="Y70" s="108"/>
      <c r="Z70" s="108"/>
      <c r="AA70" s="108"/>
      <c r="AB70" s="108"/>
      <c r="AC70" s="108"/>
      <c r="AD70" s="108"/>
      <c r="AE70" s="108"/>
      <c r="AF70" s="108"/>
      <c r="AG70" s="108"/>
      <c r="AH70" s="108"/>
      <c r="AI70" s="108"/>
      <c r="AJ70" s="108"/>
      <c r="AK70" s="108"/>
      <c r="AL70" s="108"/>
      <c r="AM70" s="108"/>
      <c r="AN70" s="108"/>
      <c r="AO70" s="108"/>
      <c r="AP70" s="108"/>
      <c r="AQ70" s="108">
        <f>IF(Q37=0,0,(IF(Q37&gt;=J43,1,0)))</f>
        <v>0</v>
      </c>
      <c r="AR70" s="108"/>
      <c r="AS70" s="108"/>
      <c r="AT70" s="108"/>
      <c r="AU70" s="108"/>
      <c r="AV70" s="108"/>
      <c r="AW70" s="108"/>
      <c r="AX70" s="109"/>
    </row>
    <row r="71" spans="1:50" ht="18.75" customHeight="1" thickBot="1" x14ac:dyDescent="0.45">
      <c r="A71" s="2"/>
      <c r="B71" s="259"/>
      <c r="C71" s="260"/>
      <c r="D71" s="260"/>
      <c r="E71" s="260"/>
      <c r="F71" s="260"/>
      <c r="G71" s="260"/>
      <c r="H71" s="260"/>
      <c r="I71" s="260"/>
      <c r="J71" s="260"/>
      <c r="K71" s="260"/>
      <c r="L71" s="260"/>
      <c r="M71" s="260"/>
      <c r="N71" s="260"/>
      <c r="O71" s="260"/>
      <c r="P71" s="260"/>
      <c r="Q71" s="260"/>
      <c r="R71" s="260"/>
      <c r="S71" s="260"/>
      <c r="T71" s="260"/>
      <c r="U71" s="261"/>
      <c r="V71" s="2"/>
      <c r="X71" s="129" t="s">
        <v>84</v>
      </c>
      <c r="Y71" s="111"/>
      <c r="Z71" s="111"/>
      <c r="AA71" s="135"/>
      <c r="AB71" s="135"/>
      <c r="AC71" s="135"/>
      <c r="AD71" s="135"/>
      <c r="AE71" s="135"/>
      <c r="AF71" s="135"/>
      <c r="AG71" s="135"/>
      <c r="AH71" s="135"/>
      <c r="AI71" s="135"/>
      <c r="AJ71" s="135"/>
      <c r="AK71" s="135"/>
      <c r="AL71" s="135"/>
      <c r="AM71" s="135"/>
      <c r="AN71" s="135"/>
      <c r="AO71" s="135"/>
      <c r="AP71" s="135"/>
      <c r="AQ71" s="135"/>
      <c r="AR71" s="135"/>
      <c r="AS71" s="135"/>
      <c r="AT71" s="135"/>
      <c r="AU71" s="135"/>
      <c r="AV71" s="111"/>
      <c r="AW71" s="111"/>
      <c r="AX71" s="112"/>
    </row>
    <row r="72" spans="1:50" ht="18.75" customHeight="1" x14ac:dyDescent="0.4">
      <c r="A72" s="2"/>
      <c r="B72" s="259"/>
      <c r="C72" s="260"/>
      <c r="D72" s="260"/>
      <c r="E72" s="260"/>
      <c r="F72" s="260"/>
      <c r="G72" s="260"/>
      <c r="H72" s="260"/>
      <c r="I72" s="260"/>
      <c r="J72" s="260"/>
      <c r="K72" s="260"/>
      <c r="L72" s="260"/>
      <c r="M72" s="260"/>
      <c r="N72" s="260"/>
      <c r="O72" s="260"/>
      <c r="P72" s="260"/>
      <c r="Q72" s="260"/>
      <c r="R72" s="260"/>
      <c r="S72" s="260"/>
      <c r="T72" s="260"/>
      <c r="U72" s="261"/>
      <c r="V72" s="2"/>
    </row>
    <row r="73" spans="1:50" ht="18.75" customHeight="1" thickBot="1" x14ac:dyDescent="0.45">
      <c r="A73" s="2"/>
      <c r="B73" s="262"/>
      <c r="C73" s="263"/>
      <c r="D73" s="263"/>
      <c r="E73" s="263"/>
      <c r="F73" s="263"/>
      <c r="G73" s="263"/>
      <c r="H73" s="263"/>
      <c r="I73" s="263"/>
      <c r="J73" s="263"/>
      <c r="K73" s="263"/>
      <c r="L73" s="263"/>
      <c r="M73" s="263"/>
      <c r="N73" s="263"/>
      <c r="O73" s="263"/>
      <c r="P73" s="263"/>
      <c r="Q73" s="263"/>
      <c r="R73" s="263"/>
      <c r="S73" s="263"/>
      <c r="T73" s="263"/>
      <c r="U73" s="264"/>
      <c r="V73" s="2"/>
      <c r="X73" s="94"/>
      <c r="Y73" s="94"/>
      <c r="Z73" s="94"/>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94"/>
      <c r="AW73" s="94"/>
      <c r="AX73" s="94"/>
    </row>
    <row r="74" spans="1:50" s="94" customFormat="1" ht="18.75" customHeight="1" x14ac:dyDescent="0.4">
      <c r="A74" s="2"/>
      <c r="B74" s="99"/>
      <c r="C74" s="99"/>
      <c r="D74" s="99"/>
      <c r="E74" s="99"/>
      <c r="F74" s="99"/>
      <c r="G74" s="99"/>
      <c r="H74" s="99"/>
      <c r="I74" s="99"/>
      <c r="J74" s="99"/>
      <c r="K74" s="99"/>
      <c r="L74" s="99"/>
      <c r="M74" s="99"/>
      <c r="N74" s="99"/>
      <c r="O74" s="99"/>
      <c r="P74" s="99"/>
      <c r="Q74" s="99"/>
      <c r="R74" s="99"/>
      <c r="S74" s="99"/>
      <c r="T74" s="99"/>
      <c r="U74" s="99"/>
      <c r="V74" s="2"/>
      <c r="AA74" s="100"/>
      <c r="AB74" s="100"/>
      <c r="AC74" s="100"/>
      <c r="AD74" s="100"/>
      <c r="AE74" s="100"/>
      <c r="AF74" s="100"/>
      <c r="AG74" s="100"/>
      <c r="AH74" s="100"/>
      <c r="AI74" s="100"/>
      <c r="AJ74" s="100"/>
      <c r="AK74" s="100"/>
      <c r="AL74" s="100"/>
      <c r="AM74" s="100"/>
      <c r="AN74" s="100"/>
      <c r="AO74" s="100"/>
      <c r="AP74" s="100"/>
      <c r="AQ74" s="100"/>
      <c r="AR74" s="100"/>
      <c r="AS74" s="100"/>
      <c r="AT74" s="100"/>
      <c r="AU74" s="100"/>
    </row>
    <row r="75" spans="1:50" s="94" customFormat="1" ht="18.75" customHeight="1" x14ac:dyDescent="0.4">
      <c r="A75" s="2"/>
      <c r="B75" s="2"/>
      <c r="C75" s="2"/>
      <c r="D75" s="2"/>
      <c r="E75" s="2"/>
      <c r="F75" s="2"/>
      <c r="G75" s="2"/>
      <c r="H75" s="2"/>
      <c r="I75" s="2"/>
      <c r="J75" s="2"/>
      <c r="K75" s="2"/>
      <c r="L75" s="2"/>
      <c r="M75" s="2"/>
      <c r="N75" s="2"/>
      <c r="O75" s="2"/>
      <c r="P75" s="2"/>
      <c r="Q75" s="2"/>
      <c r="R75" s="2"/>
      <c r="S75" s="2"/>
      <c r="T75" s="2"/>
      <c r="U75" s="2"/>
      <c r="V75" s="2"/>
      <c r="AA75" s="100"/>
      <c r="AB75" s="100"/>
      <c r="AC75" s="100"/>
      <c r="AD75" s="100"/>
      <c r="AE75" s="100"/>
      <c r="AF75" s="100"/>
      <c r="AG75" s="100"/>
      <c r="AH75" s="100"/>
      <c r="AI75" s="100"/>
      <c r="AJ75" s="100"/>
      <c r="AK75" s="100"/>
      <c r="AL75" s="100"/>
      <c r="AM75" s="100"/>
      <c r="AN75" s="100"/>
      <c r="AO75" s="100"/>
      <c r="AP75" s="100"/>
      <c r="AQ75" s="100"/>
      <c r="AR75" s="100"/>
      <c r="AS75" s="100"/>
      <c r="AT75" s="100"/>
      <c r="AU75" s="100"/>
    </row>
    <row r="76" spans="1:50" s="94" customFormat="1" ht="18.75" customHeight="1" x14ac:dyDescent="0.4">
      <c r="A76" s="2"/>
      <c r="B76" s="2"/>
      <c r="C76" s="2"/>
      <c r="D76" s="2"/>
      <c r="E76" s="2"/>
      <c r="F76" s="2"/>
      <c r="G76" s="2"/>
      <c r="H76" s="2"/>
      <c r="I76" s="2"/>
      <c r="J76" s="2"/>
      <c r="K76" s="2"/>
      <c r="L76" s="2"/>
      <c r="M76" s="2"/>
      <c r="N76" s="2"/>
      <c r="O76" s="2"/>
      <c r="P76" s="2"/>
      <c r="Q76" s="2"/>
      <c r="R76" s="2"/>
      <c r="S76" s="2"/>
      <c r="T76" s="2"/>
      <c r="U76" s="2"/>
      <c r="V76" s="2"/>
      <c r="AA76" s="100"/>
      <c r="AB76" s="100"/>
      <c r="AC76" s="100"/>
      <c r="AD76" s="100"/>
      <c r="AE76" s="100"/>
      <c r="AF76" s="100"/>
      <c r="AG76" s="100"/>
      <c r="AH76" s="100"/>
      <c r="AI76" s="100"/>
      <c r="AJ76" s="100"/>
      <c r="AK76" s="100"/>
      <c r="AL76" s="100"/>
      <c r="AM76" s="100"/>
      <c r="AN76" s="100"/>
      <c r="AO76" s="100"/>
      <c r="AP76" s="100"/>
      <c r="AQ76" s="100"/>
      <c r="AR76" s="100"/>
      <c r="AS76" s="100"/>
      <c r="AT76" s="100"/>
      <c r="AU76" s="100"/>
    </row>
    <row r="77" spans="1:50" s="94" customFormat="1" ht="18.75" customHeight="1" x14ac:dyDescent="0.4">
      <c r="A77" s="2"/>
      <c r="B77" s="2"/>
      <c r="C77" s="2"/>
      <c r="D77" s="2"/>
      <c r="E77" s="2"/>
      <c r="F77" s="2"/>
      <c r="G77" s="2"/>
      <c r="H77" s="2"/>
      <c r="I77" s="2"/>
      <c r="J77" s="2"/>
      <c r="K77" s="2"/>
      <c r="L77" s="2"/>
      <c r="M77" s="2"/>
      <c r="N77" s="2"/>
      <c r="O77" s="2"/>
      <c r="P77" s="2"/>
      <c r="Q77" s="2"/>
      <c r="R77" s="2"/>
      <c r="S77" s="2"/>
      <c r="T77" s="2"/>
      <c r="U77" s="2"/>
      <c r="V77" s="2"/>
      <c r="AA77" s="100"/>
      <c r="AB77" s="100"/>
      <c r="AC77" s="100"/>
      <c r="AD77" s="100"/>
      <c r="AE77" s="100"/>
      <c r="AF77" s="100"/>
      <c r="AG77" s="100"/>
      <c r="AH77" s="100"/>
      <c r="AI77" s="100"/>
      <c r="AJ77" s="100"/>
      <c r="AK77" s="100"/>
      <c r="AL77" s="100"/>
      <c r="AM77" s="100"/>
      <c r="AN77" s="100"/>
      <c r="AO77" s="100"/>
      <c r="AP77" s="100"/>
      <c r="AQ77" s="100"/>
      <c r="AR77" s="100"/>
      <c r="AS77" s="100"/>
      <c r="AT77" s="100"/>
      <c r="AU77" s="100"/>
    </row>
    <row r="78" spans="1:50" s="94" customFormat="1" ht="18.75" customHeight="1" x14ac:dyDescent="0.4">
      <c r="A78" s="2"/>
      <c r="B78" s="2"/>
      <c r="C78" s="2"/>
      <c r="D78" s="2"/>
      <c r="E78" s="2"/>
      <c r="F78" s="2"/>
      <c r="G78" s="2"/>
      <c r="H78" s="2"/>
      <c r="I78" s="2"/>
      <c r="J78" s="2"/>
      <c r="K78" s="2"/>
      <c r="L78" s="2"/>
      <c r="M78" s="2"/>
      <c r="N78" s="2"/>
      <c r="O78" s="2"/>
      <c r="P78" s="2"/>
      <c r="Q78" s="2"/>
      <c r="R78" s="2"/>
      <c r="S78" s="2"/>
      <c r="T78" s="2"/>
      <c r="U78" s="2"/>
      <c r="V78" s="2"/>
      <c r="AA78" s="100"/>
      <c r="AB78" s="100"/>
      <c r="AC78" s="100"/>
      <c r="AD78" s="100"/>
      <c r="AE78" s="100"/>
      <c r="AF78" s="100"/>
      <c r="AG78" s="100"/>
      <c r="AH78" s="100"/>
      <c r="AI78" s="100"/>
      <c r="AJ78" s="100"/>
      <c r="AK78" s="100"/>
      <c r="AL78" s="100"/>
      <c r="AM78" s="100"/>
      <c r="AN78" s="100"/>
      <c r="AO78" s="100"/>
      <c r="AP78" s="100"/>
      <c r="AQ78" s="100"/>
      <c r="AR78" s="100"/>
      <c r="AS78" s="100"/>
      <c r="AT78" s="100"/>
      <c r="AU78" s="100"/>
    </row>
    <row r="79" spans="1:50" s="94" customFormat="1" ht="18.75" customHeight="1" x14ac:dyDescent="0.4">
      <c r="A79" s="2"/>
      <c r="B79" s="2"/>
      <c r="C79" s="2"/>
      <c r="D79" s="2"/>
      <c r="E79" s="2"/>
      <c r="F79" s="2"/>
      <c r="G79" s="2"/>
      <c r="H79" s="2"/>
      <c r="I79" s="2"/>
      <c r="J79" s="2"/>
      <c r="K79" s="2"/>
      <c r="L79" s="2"/>
      <c r="M79" s="2"/>
      <c r="N79" s="2"/>
      <c r="O79" s="2"/>
      <c r="P79" s="2"/>
      <c r="Q79" s="2"/>
      <c r="R79" s="2"/>
      <c r="S79" s="2"/>
      <c r="T79" s="2"/>
      <c r="U79" s="2"/>
      <c r="V79" s="2"/>
      <c r="AA79" s="100"/>
      <c r="AB79" s="100"/>
      <c r="AC79" s="100"/>
      <c r="AD79" s="100"/>
      <c r="AE79" s="100"/>
      <c r="AF79" s="100"/>
      <c r="AG79" s="100"/>
      <c r="AH79" s="100"/>
      <c r="AI79" s="100"/>
      <c r="AJ79" s="100"/>
      <c r="AK79" s="100"/>
      <c r="AL79" s="100"/>
      <c r="AM79" s="100"/>
      <c r="AN79" s="100"/>
      <c r="AO79" s="100"/>
      <c r="AP79" s="100"/>
      <c r="AQ79" s="100"/>
      <c r="AR79" s="100"/>
      <c r="AS79" s="100"/>
      <c r="AT79" s="100"/>
      <c r="AU79" s="100"/>
    </row>
    <row r="80" spans="1:50" s="94" customFormat="1" ht="18.75" customHeight="1" thickBot="1" x14ac:dyDescent="0.45">
      <c r="A80" s="2"/>
      <c r="B80" s="2"/>
      <c r="C80" s="2"/>
      <c r="D80" s="2"/>
      <c r="E80" s="2"/>
      <c r="F80" s="2"/>
      <c r="G80" s="2"/>
      <c r="H80" s="2"/>
      <c r="I80" s="2"/>
      <c r="J80" s="2"/>
      <c r="K80" s="2"/>
      <c r="L80" s="2"/>
      <c r="M80" s="2"/>
      <c r="N80" s="2"/>
      <c r="O80" s="2"/>
      <c r="P80" s="2"/>
      <c r="Q80" s="2"/>
      <c r="R80" s="2"/>
      <c r="S80" s="2"/>
      <c r="T80" s="2"/>
      <c r="U80" s="97"/>
      <c r="V80" s="2"/>
    </row>
    <row r="81" spans="1:50" ht="18.75" customHeight="1" x14ac:dyDescent="0.4">
      <c r="A81" s="2"/>
      <c r="B81" s="274" t="s">
        <v>94</v>
      </c>
      <c r="C81" s="275"/>
      <c r="D81" s="275"/>
      <c r="E81" s="275"/>
      <c r="F81" s="275"/>
      <c r="G81" s="275"/>
      <c r="H81" s="275"/>
      <c r="I81" s="276"/>
      <c r="J81" s="101"/>
      <c r="K81" s="101"/>
      <c r="L81" s="101"/>
      <c r="M81" s="101"/>
      <c r="N81" s="101"/>
      <c r="O81" s="101"/>
      <c r="P81" s="101"/>
      <c r="Q81" s="101"/>
      <c r="R81" s="101"/>
      <c r="S81" s="101"/>
      <c r="T81" s="101"/>
      <c r="U81" s="101"/>
      <c r="V81" s="2"/>
    </row>
    <row r="82" spans="1:50" ht="18.75" customHeight="1" thickBot="1" x14ac:dyDescent="0.45">
      <c r="A82" s="2"/>
      <c r="B82" s="277"/>
      <c r="C82" s="278"/>
      <c r="D82" s="278"/>
      <c r="E82" s="278"/>
      <c r="F82" s="278"/>
      <c r="G82" s="278"/>
      <c r="H82" s="278"/>
      <c r="I82" s="279"/>
      <c r="J82" s="102"/>
      <c r="K82" s="102"/>
      <c r="L82" s="102"/>
      <c r="M82" s="102"/>
      <c r="N82" s="102"/>
      <c r="O82" s="102"/>
      <c r="P82" s="102"/>
      <c r="Q82" s="102"/>
      <c r="R82" s="102"/>
      <c r="S82" s="102"/>
      <c r="T82" s="102"/>
      <c r="U82" s="102"/>
      <c r="V82" s="2"/>
      <c r="X82" s="121" t="s">
        <v>324</v>
      </c>
    </row>
    <row r="83" spans="1:50" ht="18.75" customHeight="1" x14ac:dyDescent="0.4">
      <c r="A83" s="2"/>
      <c r="B83" s="265" t="str">
        <f>IF(S14+S22&lt;=0,"「条件付きで発行」支部で現物交付の適正性を確認させていただきます。",IF(Q37&lt;F67,"「共済手帳更新数についての判定」と「退職給付拠出額の判定」の両方の基準を満たしていないため証明書の発行は出来ません。",(IF(AND(S14=0,Q36+Q38&gt;0),"",(IF(AQ23="","",(IF(AQ23+AQ70=2,"「共済手帳更新数についての判定」と「退職給付拠出額の判定」の両方の基準を満たしているので、証明書が発行可能です。","「共済手帳更新数についての判定」と「退職給付拠出額の判定」の両方の基準を満たしていないため証明書の発行は出来ません。"))))))))</f>
        <v>「条件付きで発行」支部で現物交付の適正性を確認させていただきます。</v>
      </c>
      <c r="C83" s="266"/>
      <c r="D83" s="266"/>
      <c r="E83" s="266"/>
      <c r="F83" s="266"/>
      <c r="G83" s="266"/>
      <c r="H83" s="266"/>
      <c r="I83" s="266"/>
      <c r="J83" s="266"/>
      <c r="K83" s="266"/>
      <c r="L83" s="266"/>
      <c r="M83" s="266"/>
      <c r="N83" s="266"/>
      <c r="O83" s="266"/>
      <c r="P83" s="266"/>
      <c r="Q83" s="266"/>
      <c r="R83" s="266"/>
      <c r="S83" s="266"/>
      <c r="T83" s="266"/>
      <c r="U83" s="267"/>
      <c r="V83" s="2"/>
      <c r="X83" s="134" t="s">
        <v>114</v>
      </c>
      <c r="Y83" s="108"/>
      <c r="Z83" s="108"/>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08"/>
      <c r="AW83" s="108"/>
      <c r="AX83" s="109"/>
    </row>
    <row r="84" spans="1:50" ht="18.75" customHeight="1" x14ac:dyDescent="0.4">
      <c r="A84" s="2"/>
      <c r="B84" s="268"/>
      <c r="C84" s="269"/>
      <c r="D84" s="269"/>
      <c r="E84" s="269"/>
      <c r="F84" s="269"/>
      <c r="G84" s="269"/>
      <c r="H84" s="269"/>
      <c r="I84" s="269"/>
      <c r="J84" s="269"/>
      <c r="K84" s="269"/>
      <c r="L84" s="269"/>
      <c r="M84" s="269"/>
      <c r="N84" s="269"/>
      <c r="O84" s="269"/>
      <c r="P84" s="269"/>
      <c r="Q84" s="269"/>
      <c r="R84" s="269"/>
      <c r="S84" s="269"/>
      <c r="T84" s="269"/>
      <c r="U84" s="270"/>
      <c r="V84" s="2"/>
      <c r="X84" s="131" t="s">
        <v>321</v>
      </c>
      <c r="AA84" s="98"/>
      <c r="AB84" s="98"/>
      <c r="AC84" s="98"/>
      <c r="AD84" s="98"/>
      <c r="AE84" s="98"/>
      <c r="AF84" s="98"/>
      <c r="AG84" s="98"/>
      <c r="AH84" s="98"/>
      <c r="AI84" s="98"/>
      <c r="AJ84" s="98"/>
      <c r="AK84" s="98"/>
      <c r="AL84" s="98"/>
      <c r="AM84" s="98"/>
      <c r="AN84" s="98"/>
      <c r="AO84" s="98"/>
      <c r="AP84" s="98"/>
      <c r="AQ84" s="98"/>
      <c r="AR84" s="98"/>
      <c r="AS84" s="98"/>
      <c r="AT84" s="98"/>
      <c r="AU84" s="98"/>
      <c r="AX84" s="110"/>
    </row>
    <row r="85" spans="1:50" ht="18.75" customHeight="1" x14ac:dyDescent="0.4">
      <c r="A85" s="2"/>
      <c r="B85" s="268"/>
      <c r="C85" s="269"/>
      <c r="D85" s="269"/>
      <c r="E85" s="269"/>
      <c r="F85" s="269"/>
      <c r="G85" s="269"/>
      <c r="H85" s="269"/>
      <c r="I85" s="269"/>
      <c r="J85" s="269"/>
      <c r="K85" s="269"/>
      <c r="L85" s="269"/>
      <c r="M85" s="269"/>
      <c r="N85" s="269"/>
      <c r="O85" s="269"/>
      <c r="P85" s="269"/>
      <c r="Q85" s="269"/>
      <c r="R85" s="269"/>
      <c r="S85" s="269"/>
      <c r="T85" s="269"/>
      <c r="U85" s="270"/>
      <c r="V85" s="2"/>
      <c r="X85" s="131" t="s">
        <v>322</v>
      </c>
      <c r="AX85" s="110"/>
    </row>
    <row r="86" spans="1:50" ht="18.75" customHeight="1" thickBot="1" x14ac:dyDescent="0.45">
      <c r="A86" s="2"/>
      <c r="B86" s="268"/>
      <c r="C86" s="269"/>
      <c r="D86" s="269"/>
      <c r="E86" s="269"/>
      <c r="F86" s="269"/>
      <c r="G86" s="269"/>
      <c r="H86" s="269"/>
      <c r="I86" s="269"/>
      <c r="J86" s="269"/>
      <c r="K86" s="269"/>
      <c r="L86" s="269"/>
      <c r="M86" s="269"/>
      <c r="N86" s="269"/>
      <c r="O86" s="269"/>
      <c r="P86" s="269"/>
      <c r="Q86" s="269"/>
      <c r="R86" s="269"/>
      <c r="S86" s="269"/>
      <c r="T86" s="269"/>
      <c r="U86" s="270"/>
      <c r="V86" s="2"/>
      <c r="X86" s="129" t="s">
        <v>323</v>
      </c>
      <c r="Y86" s="111"/>
      <c r="Z86" s="111"/>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11"/>
      <c r="AW86" s="111"/>
      <c r="AX86" s="112"/>
    </row>
    <row r="87" spans="1:50" ht="18.75" customHeight="1" x14ac:dyDescent="0.4">
      <c r="A87" s="2"/>
      <c r="B87" s="268"/>
      <c r="C87" s="269"/>
      <c r="D87" s="269"/>
      <c r="E87" s="269"/>
      <c r="F87" s="269"/>
      <c r="G87" s="269"/>
      <c r="H87" s="269"/>
      <c r="I87" s="269"/>
      <c r="J87" s="269"/>
      <c r="K87" s="269"/>
      <c r="L87" s="269"/>
      <c r="M87" s="269"/>
      <c r="N87" s="269"/>
      <c r="O87" s="269"/>
      <c r="P87" s="269"/>
      <c r="Q87" s="269"/>
      <c r="R87" s="269"/>
      <c r="S87" s="269"/>
      <c r="T87" s="269"/>
      <c r="U87" s="270"/>
      <c r="V87" s="2"/>
      <c r="AA87" s="98"/>
      <c r="AB87" s="98"/>
      <c r="AC87" s="98"/>
      <c r="AD87" s="98"/>
      <c r="AE87" s="98"/>
      <c r="AF87" s="98"/>
      <c r="AG87" s="98"/>
      <c r="AH87" s="98"/>
      <c r="AI87" s="98"/>
      <c r="AJ87" s="98"/>
      <c r="AK87" s="98"/>
      <c r="AL87" s="98"/>
      <c r="AM87" s="98"/>
      <c r="AN87" s="98"/>
      <c r="AO87" s="98"/>
      <c r="AP87" s="98"/>
      <c r="AQ87" s="98"/>
      <c r="AR87" s="98"/>
      <c r="AS87" s="98"/>
      <c r="AT87" s="98"/>
      <c r="AU87" s="98"/>
    </row>
    <row r="88" spans="1:50" ht="18.75" customHeight="1" x14ac:dyDescent="0.4">
      <c r="A88" s="2"/>
      <c r="B88" s="268"/>
      <c r="C88" s="269"/>
      <c r="D88" s="269"/>
      <c r="E88" s="269"/>
      <c r="F88" s="269"/>
      <c r="G88" s="269"/>
      <c r="H88" s="269"/>
      <c r="I88" s="269"/>
      <c r="J88" s="269"/>
      <c r="K88" s="269"/>
      <c r="L88" s="269"/>
      <c r="M88" s="269"/>
      <c r="N88" s="269"/>
      <c r="O88" s="269"/>
      <c r="P88" s="269"/>
      <c r="Q88" s="269"/>
      <c r="R88" s="269"/>
      <c r="S88" s="269"/>
      <c r="T88" s="269"/>
      <c r="U88" s="270"/>
      <c r="V88" s="2"/>
      <c r="AA88" s="98"/>
      <c r="AB88" s="98"/>
      <c r="AC88" s="98"/>
      <c r="AD88" s="98"/>
      <c r="AE88" s="98"/>
      <c r="AF88" s="98"/>
      <c r="AG88" s="98"/>
      <c r="AH88" s="98"/>
      <c r="AI88" s="98"/>
      <c r="AJ88" s="98"/>
      <c r="AK88" s="98"/>
      <c r="AL88" s="98"/>
      <c r="AM88" s="98"/>
      <c r="AN88" s="98"/>
      <c r="AO88" s="98"/>
      <c r="AP88" s="98"/>
      <c r="AQ88" s="98"/>
      <c r="AR88" s="98"/>
      <c r="AS88" s="98"/>
      <c r="AT88" s="98"/>
      <c r="AU88" s="98"/>
    </row>
    <row r="89" spans="1:50" ht="18.75" customHeight="1" thickBot="1" x14ac:dyDescent="0.45">
      <c r="A89" s="2"/>
      <c r="B89" s="271"/>
      <c r="C89" s="272"/>
      <c r="D89" s="272"/>
      <c r="E89" s="272"/>
      <c r="F89" s="272"/>
      <c r="G89" s="272"/>
      <c r="H89" s="272"/>
      <c r="I89" s="272"/>
      <c r="J89" s="272"/>
      <c r="K89" s="272"/>
      <c r="L89" s="272"/>
      <c r="M89" s="272"/>
      <c r="N89" s="272"/>
      <c r="O89" s="272"/>
      <c r="P89" s="272"/>
      <c r="Q89" s="272"/>
      <c r="R89" s="272"/>
      <c r="S89" s="272"/>
      <c r="T89" s="272"/>
      <c r="U89" s="273"/>
      <c r="V89" s="2"/>
      <c r="AA89" s="98"/>
      <c r="AB89" s="98"/>
      <c r="AC89" s="98"/>
      <c r="AD89" s="98"/>
      <c r="AE89" s="98"/>
      <c r="AF89" s="98"/>
      <c r="AG89" s="98"/>
      <c r="AH89" s="98"/>
      <c r="AI89" s="98"/>
      <c r="AJ89" s="98"/>
      <c r="AK89" s="98"/>
      <c r="AL89" s="98"/>
      <c r="AM89" s="98"/>
      <c r="AN89" s="98"/>
      <c r="AO89" s="98"/>
      <c r="AP89" s="98"/>
      <c r="AQ89" s="98"/>
      <c r="AR89" s="98"/>
      <c r="AS89" s="98"/>
      <c r="AT89" s="98"/>
      <c r="AU89" s="98"/>
    </row>
    <row r="90" spans="1:50" ht="18.75" customHeight="1" x14ac:dyDescent="0.4">
      <c r="A90" s="2"/>
      <c r="B90" s="103"/>
      <c r="C90" s="103"/>
      <c r="D90" s="103"/>
      <c r="E90" s="103"/>
      <c r="F90" s="103"/>
      <c r="G90" s="104"/>
      <c r="H90" s="104"/>
      <c r="I90" s="104"/>
      <c r="J90" s="104"/>
      <c r="K90" s="104"/>
      <c r="L90" s="104"/>
      <c r="M90" s="104"/>
      <c r="N90" s="104"/>
      <c r="O90" s="104"/>
      <c r="P90" s="104"/>
      <c r="Q90" s="104"/>
      <c r="R90" s="104"/>
      <c r="S90" s="104"/>
      <c r="T90" s="104"/>
      <c r="U90" s="104"/>
      <c r="V90" s="2"/>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94"/>
      <c r="AW90" s="94"/>
      <c r="AX90" s="94"/>
    </row>
    <row r="91" spans="1:50" s="94" customFormat="1" ht="18.75" customHeight="1" thickBot="1" x14ac:dyDescent="0.45">
      <c r="A91" s="2"/>
      <c r="B91" s="74" t="s">
        <v>107</v>
      </c>
      <c r="C91" s="33"/>
      <c r="D91" s="33"/>
      <c r="E91" s="33"/>
      <c r="F91" s="33"/>
      <c r="G91" s="9"/>
      <c r="H91" s="9"/>
      <c r="I91" s="9"/>
      <c r="J91" s="9"/>
      <c r="K91" s="9"/>
      <c r="L91" s="9"/>
      <c r="M91" s="9"/>
      <c r="N91" s="9"/>
      <c r="O91" s="9"/>
      <c r="P91" s="9"/>
      <c r="Q91" s="9"/>
      <c r="R91" s="9"/>
      <c r="S91" s="9"/>
      <c r="T91" s="9"/>
      <c r="U91" s="9"/>
      <c r="V91" s="2"/>
      <c r="X91" s="121" t="s">
        <v>110</v>
      </c>
      <c r="AA91" s="98"/>
      <c r="AB91" s="98"/>
      <c r="AC91" s="98"/>
      <c r="AD91" s="98"/>
      <c r="AE91" s="98"/>
      <c r="AF91" s="98"/>
      <c r="AG91" s="98"/>
      <c r="AH91" s="98"/>
      <c r="AI91" s="98"/>
      <c r="AJ91" s="98"/>
      <c r="AK91" s="98"/>
      <c r="AL91" s="98"/>
      <c r="AM91" s="98"/>
      <c r="AN91" s="98"/>
      <c r="AO91" s="98"/>
      <c r="AP91" s="98"/>
      <c r="AQ91" s="98"/>
      <c r="AR91" s="98"/>
      <c r="AS91" s="98"/>
      <c r="AT91" s="98"/>
      <c r="AU91" s="98"/>
      <c r="AV91"/>
      <c r="AW91"/>
      <c r="AX91"/>
    </row>
    <row r="92" spans="1:50" ht="18.75" customHeight="1" x14ac:dyDescent="0.4">
      <c r="A92" s="2"/>
      <c r="B92" s="245" t="str">
        <f>IF(AND(S14=0,Q38+Q36&gt;0),"「条件付きで発行」支部で現物交付の適正性を確認させていただきます。","")</f>
        <v/>
      </c>
      <c r="C92" s="246"/>
      <c r="D92" s="246"/>
      <c r="E92" s="246"/>
      <c r="F92" s="246"/>
      <c r="G92" s="246"/>
      <c r="H92" s="246"/>
      <c r="I92" s="246"/>
      <c r="J92" s="246"/>
      <c r="K92" s="246"/>
      <c r="L92" s="246"/>
      <c r="M92" s="246"/>
      <c r="N92" s="246"/>
      <c r="O92" s="246"/>
      <c r="P92" s="246"/>
      <c r="Q92" s="246"/>
      <c r="R92" s="246"/>
      <c r="S92" s="246"/>
      <c r="T92" s="246"/>
      <c r="U92" s="247"/>
      <c r="V92" s="2"/>
      <c r="X92" s="134" t="s">
        <v>108</v>
      </c>
      <c r="Y92" s="108"/>
      <c r="Z92" s="108"/>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08"/>
      <c r="AW92" s="108"/>
      <c r="AX92" s="109"/>
    </row>
    <row r="93" spans="1:50" ht="18.75" customHeight="1" x14ac:dyDescent="0.4">
      <c r="A93" s="2"/>
      <c r="B93" s="248"/>
      <c r="C93" s="249"/>
      <c r="D93" s="249"/>
      <c r="E93" s="249"/>
      <c r="F93" s="249"/>
      <c r="G93" s="249"/>
      <c r="H93" s="249"/>
      <c r="I93" s="249"/>
      <c r="J93" s="249"/>
      <c r="K93" s="249"/>
      <c r="L93" s="249"/>
      <c r="M93" s="249"/>
      <c r="N93" s="249"/>
      <c r="O93" s="249"/>
      <c r="P93" s="249"/>
      <c r="Q93" s="249"/>
      <c r="R93" s="249"/>
      <c r="S93" s="249"/>
      <c r="T93" s="249"/>
      <c r="U93" s="250"/>
      <c r="V93" s="2"/>
      <c r="X93" s="131" t="s">
        <v>109</v>
      </c>
      <c r="AA93" s="98"/>
      <c r="AB93" s="98"/>
      <c r="AC93" s="98"/>
      <c r="AD93" s="98"/>
      <c r="AE93" s="98"/>
      <c r="AF93" s="98"/>
      <c r="AG93" s="98"/>
      <c r="AH93" s="98"/>
      <c r="AI93" s="98"/>
      <c r="AJ93" s="98"/>
      <c r="AK93" s="98"/>
      <c r="AL93" s="98"/>
      <c r="AM93" s="98"/>
      <c r="AN93" s="98"/>
      <c r="AO93" s="98"/>
      <c r="AP93" s="98"/>
      <c r="AQ93" s="98"/>
      <c r="AR93" s="98"/>
      <c r="AS93" s="98"/>
      <c r="AT93" s="98"/>
      <c r="AU93" s="98"/>
      <c r="AX93" s="110"/>
    </row>
    <row r="94" spans="1:50" ht="18.75" customHeight="1" thickBot="1" x14ac:dyDescent="0.45">
      <c r="A94" s="2"/>
      <c r="B94" s="248"/>
      <c r="C94" s="249"/>
      <c r="D94" s="249"/>
      <c r="E94" s="249"/>
      <c r="F94" s="249"/>
      <c r="G94" s="249"/>
      <c r="H94" s="249"/>
      <c r="I94" s="249"/>
      <c r="J94" s="249"/>
      <c r="K94" s="249"/>
      <c r="L94" s="249"/>
      <c r="M94" s="249"/>
      <c r="N94" s="249"/>
      <c r="O94" s="249"/>
      <c r="P94" s="249"/>
      <c r="Q94" s="249"/>
      <c r="R94" s="249"/>
      <c r="S94" s="249"/>
      <c r="T94" s="249"/>
      <c r="U94" s="250"/>
      <c r="V94" s="2"/>
      <c r="X94" s="129" t="s">
        <v>224</v>
      </c>
      <c r="Y94" s="111"/>
      <c r="Z94" s="111"/>
      <c r="AA94" s="135"/>
      <c r="AB94" s="135"/>
      <c r="AC94" s="135"/>
      <c r="AD94" s="135"/>
      <c r="AE94" s="135"/>
      <c r="AF94" s="135"/>
      <c r="AG94" s="135"/>
      <c r="AH94" s="135"/>
      <c r="AI94" s="135"/>
      <c r="AJ94" s="135"/>
      <c r="AK94" s="135"/>
      <c r="AL94" s="135"/>
      <c r="AM94" s="135"/>
      <c r="AN94" s="135"/>
      <c r="AO94" s="135"/>
      <c r="AP94" s="135"/>
      <c r="AQ94" s="135"/>
      <c r="AR94" s="135"/>
      <c r="AS94" s="135"/>
      <c r="AT94" s="135"/>
      <c r="AU94" s="135"/>
      <c r="AV94" s="111"/>
      <c r="AW94" s="111"/>
      <c r="AX94" s="112"/>
    </row>
    <row r="95" spans="1:50" ht="18.75" customHeight="1" thickBot="1" x14ac:dyDescent="0.45">
      <c r="A95" s="2"/>
      <c r="B95" s="251"/>
      <c r="C95" s="252"/>
      <c r="D95" s="252"/>
      <c r="E95" s="252"/>
      <c r="F95" s="252"/>
      <c r="G95" s="252"/>
      <c r="H95" s="252"/>
      <c r="I95" s="252"/>
      <c r="J95" s="252"/>
      <c r="K95" s="252"/>
      <c r="L95" s="252"/>
      <c r="M95" s="252"/>
      <c r="N95" s="252"/>
      <c r="O95" s="252"/>
      <c r="P95" s="252"/>
      <c r="Q95" s="252"/>
      <c r="R95" s="252"/>
      <c r="S95" s="252"/>
      <c r="T95" s="252"/>
      <c r="U95" s="253"/>
      <c r="V95" s="2"/>
      <c r="X95" s="94"/>
      <c r="Y95" s="94"/>
      <c r="Z95" s="94"/>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94"/>
      <c r="AW95" s="94"/>
      <c r="AX95" s="94"/>
    </row>
    <row r="96" spans="1:50" s="94" customFormat="1" ht="18.75" customHeight="1" x14ac:dyDescent="0.4">
      <c r="A96" s="2"/>
      <c r="B96" s="33"/>
      <c r="C96" s="33"/>
      <c r="D96" s="33"/>
      <c r="E96" s="33"/>
      <c r="F96" s="33"/>
      <c r="G96" s="33"/>
      <c r="H96" s="33"/>
      <c r="I96" s="33"/>
      <c r="J96" s="33"/>
      <c r="K96" s="33"/>
      <c r="L96" s="33"/>
      <c r="M96" s="33"/>
      <c r="N96" s="33"/>
      <c r="O96" s="33"/>
      <c r="P96" s="33"/>
      <c r="Q96" s="33"/>
      <c r="R96" s="33"/>
      <c r="S96" s="33"/>
      <c r="T96" s="33"/>
      <c r="U96" s="33"/>
      <c r="V96" s="2"/>
      <c r="AA96" s="100"/>
      <c r="AB96" s="100"/>
      <c r="AC96" s="100"/>
      <c r="AD96" s="100"/>
      <c r="AE96" s="100"/>
      <c r="AF96" s="100"/>
      <c r="AG96" s="100"/>
      <c r="AH96" s="100"/>
      <c r="AI96" s="100"/>
      <c r="AJ96" s="100"/>
      <c r="AK96" s="100"/>
      <c r="AL96" s="100"/>
      <c r="AM96" s="100"/>
      <c r="AN96" s="100"/>
      <c r="AO96" s="100"/>
      <c r="AP96" s="100"/>
      <c r="AQ96" s="100"/>
      <c r="AR96" s="100"/>
      <c r="AS96" s="100"/>
      <c r="AT96" s="100"/>
      <c r="AU96" s="100"/>
    </row>
    <row r="97" spans="1:50" s="94" customFormat="1" ht="18.75" customHeight="1" thickBot="1" x14ac:dyDescent="0.45">
      <c r="A97" s="2"/>
      <c r="B97" s="74" t="s">
        <v>111</v>
      </c>
      <c r="C97" s="33"/>
      <c r="D97" s="33"/>
      <c r="E97" s="33"/>
      <c r="F97" s="33"/>
      <c r="G97" s="33"/>
      <c r="H97" s="33"/>
      <c r="I97" s="33"/>
      <c r="J97" s="33"/>
      <c r="K97" s="33"/>
      <c r="L97" s="33"/>
      <c r="M97" s="33"/>
      <c r="N97" s="33"/>
      <c r="O97" s="33"/>
      <c r="P97" s="33"/>
      <c r="Q97" s="33"/>
      <c r="R97" s="33"/>
      <c r="S97" s="33"/>
      <c r="T97" s="33"/>
      <c r="U97" s="33"/>
      <c r="V97" s="2"/>
      <c r="X97"/>
      <c r="Y97"/>
      <c r="Z97"/>
      <c r="AA97" s="98"/>
      <c r="AB97" s="98"/>
      <c r="AC97" s="98"/>
      <c r="AD97" s="98"/>
      <c r="AE97" s="98"/>
      <c r="AF97" s="98"/>
      <c r="AG97" s="98"/>
      <c r="AH97" s="98"/>
      <c r="AI97" s="98"/>
      <c r="AJ97" s="98"/>
      <c r="AK97" s="98"/>
      <c r="AL97" s="98"/>
      <c r="AM97" s="98"/>
      <c r="AN97" s="98"/>
      <c r="AO97" s="98"/>
      <c r="AP97" s="98"/>
      <c r="AQ97" s="98"/>
      <c r="AR97" s="98"/>
      <c r="AS97" s="98"/>
      <c r="AT97" s="98"/>
      <c r="AU97" s="98"/>
      <c r="AV97"/>
      <c r="AW97"/>
      <c r="AX97"/>
    </row>
    <row r="98" spans="1:50" ht="18.75" customHeight="1" x14ac:dyDescent="0.4">
      <c r="A98" s="2"/>
      <c r="B98" s="245" t="str">
        <f>IF(OR(B83="",B83="「共済手帳更新数についての判定」と「退職給付拠出額の判定」の両方の基準を満たしていないため証明書の発行は出来ません。"),"",(IF(S20&gt;0,"上記１．イの該当者がおりますので出勤簿(写し)の提出が必須となります。","")))</f>
        <v/>
      </c>
      <c r="C98" s="246"/>
      <c r="D98" s="246"/>
      <c r="E98" s="246"/>
      <c r="F98" s="246"/>
      <c r="G98" s="246"/>
      <c r="H98" s="246"/>
      <c r="I98" s="246"/>
      <c r="J98" s="246"/>
      <c r="K98" s="246"/>
      <c r="L98" s="246"/>
      <c r="M98" s="246"/>
      <c r="N98" s="246"/>
      <c r="O98" s="246"/>
      <c r="P98" s="246"/>
      <c r="Q98" s="246"/>
      <c r="R98" s="246"/>
      <c r="S98" s="246"/>
      <c r="T98" s="246"/>
      <c r="U98" s="247"/>
      <c r="V98" s="2"/>
      <c r="AA98" s="98"/>
      <c r="AB98" s="98"/>
      <c r="AC98" s="98"/>
      <c r="AD98" s="98"/>
      <c r="AE98" s="98"/>
      <c r="AF98" s="98"/>
      <c r="AG98" s="98"/>
      <c r="AH98" s="98"/>
      <c r="AI98" s="98"/>
      <c r="AJ98" s="98"/>
      <c r="AK98" s="98"/>
      <c r="AL98" s="98"/>
      <c r="AM98" s="98"/>
      <c r="AN98" s="98"/>
      <c r="AO98" s="98"/>
      <c r="AP98" s="98"/>
      <c r="AQ98" s="98"/>
      <c r="AR98" s="98"/>
      <c r="AS98" s="98"/>
      <c r="AT98" s="98"/>
      <c r="AU98" s="98"/>
    </row>
    <row r="99" spans="1:50" ht="18.75" customHeight="1" x14ac:dyDescent="0.4">
      <c r="A99" s="2"/>
      <c r="B99" s="248"/>
      <c r="C99" s="249"/>
      <c r="D99" s="249"/>
      <c r="E99" s="249"/>
      <c r="F99" s="249"/>
      <c r="G99" s="249"/>
      <c r="H99" s="249"/>
      <c r="I99" s="249"/>
      <c r="J99" s="249"/>
      <c r="K99" s="249"/>
      <c r="L99" s="249"/>
      <c r="M99" s="249"/>
      <c r="N99" s="249"/>
      <c r="O99" s="249"/>
      <c r="P99" s="249"/>
      <c r="Q99" s="249"/>
      <c r="R99" s="249"/>
      <c r="S99" s="249"/>
      <c r="T99" s="249"/>
      <c r="U99" s="250"/>
      <c r="V99" s="2"/>
      <c r="AA99" s="98"/>
      <c r="AB99" s="98"/>
      <c r="AC99" s="98"/>
      <c r="AD99" s="98"/>
      <c r="AE99" s="98"/>
      <c r="AF99" s="98"/>
      <c r="AG99" s="98"/>
      <c r="AH99" s="98"/>
      <c r="AI99" s="98"/>
      <c r="AJ99" s="98"/>
      <c r="AK99" s="98"/>
      <c r="AL99" s="98"/>
      <c r="AM99" s="98"/>
      <c r="AN99" s="98"/>
      <c r="AO99" s="98"/>
      <c r="AP99" s="98"/>
      <c r="AQ99" s="98"/>
      <c r="AR99" s="98"/>
      <c r="AS99" s="98"/>
      <c r="AT99" s="98"/>
      <c r="AU99" s="98"/>
    </row>
    <row r="100" spans="1:50" ht="18.75" customHeight="1" x14ac:dyDescent="0.4">
      <c r="A100" s="2"/>
      <c r="B100" s="248"/>
      <c r="C100" s="249"/>
      <c r="D100" s="249"/>
      <c r="E100" s="249"/>
      <c r="F100" s="249"/>
      <c r="G100" s="249"/>
      <c r="H100" s="249"/>
      <c r="I100" s="249"/>
      <c r="J100" s="249"/>
      <c r="K100" s="249"/>
      <c r="L100" s="249"/>
      <c r="M100" s="249"/>
      <c r="N100" s="249"/>
      <c r="O100" s="249"/>
      <c r="P100" s="249"/>
      <c r="Q100" s="249"/>
      <c r="R100" s="249"/>
      <c r="S100" s="249"/>
      <c r="T100" s="249"/>
      <c r="U100" s="250"/>
      <c r="V100" s="2"/>
      <c r="AA100" s="98"/>
      <c r="AB100" s="98"/>
      <c r="AC100" s="98"/>
      <c r="AD100" s="98"/>
      <c r="AE100" s="98"/>
      <c r="AF100" s="98"/>
      <c r="AG100" s="98"/>
      <c r="AH100" s="98"/>
      <c r="AI100" s="98"/>
      <c r="AJ100" s="98"/>
      <c r="AK100" s="98"/>
      <c r="AL100" s="98"/>
      <c r="AM100" s="98"/>
      <c r="AN100" s="98"/>
      <c r="AO100" s="98"/>
      <c r="AP100" s="98"/>
      <c r="AQ100" s="98"/>
      <c r="AR100" s="98"/>
      <c r="AS100" s="98"/>
      <c r="AT100" s="98"/>
      <c r="AU100" s="98"/>
    </row>
    <row r="101" spans="1:50" ht="18.75" customHeight="1" thickBot="1" x14ac:dyDescent="0.45">
      <c r="A101" s="2"/>
      <c r="B101" s="251"/>
      <c r="C101" s="252"/>
      <c r="D101" s="252"/>
      <c r="E101" s="252"/>
      <c r="F101" s="252"/>
      <c r="G101" s="252"/>
      <c r="H101" s="252"/>
      <c r="I101" s="252"/>
      <c r="J101" s="252"/>
      <c r="K101" s="252"/>
      <c r="L101" s="252"/>
      <c r="M101" s="252"/>
      <c r="N101" s="252"/>
      <c r="O101" s="252"/>
      <c r="P101" s="252"/>
      <c r="Q101" s="252"/>
      <c r="R101" s="252"/>
      <c r="S101" s="252"/>
      <c r="T101" s="252"/>
      <c r="U101" s="253"/>
      <c r="V101" s="2"/>
      <c r="AA101" s="98"/>
      <c r="AB101" s="98"/>
      <c r="AC101" s="98"/>
      <c r="AD101" s="98"/>
      <c r="AE101" s="98"/>
      <c r="AF101" s="98"/>
      <c r="AG101" s="98"/>
      <c r="AH101" s="98"/>
      <c r="AI101" s="98"/>
      <c r="AJ101" s="98"/>
      <c r="AK101" s="98"/>
      <c r="AL101" s="98"/>
      <c r="AM101" s="98"/>
      <c r="AN101" s="98"/>
      <c r="AO101" s="98"/>
      <c r="AP101" s="98"/>
      <c r="AQ101" s="98"/>
      <c r="AR101" s="98"/>
      <c r="AS101" s="98"/>
      <c r="AT101" s="98"/>
      <c r="AU101" s="98"/>
    </row>
    <row r="102" spans="1:50" ht="18.75" customHeight="1" x14ac:dyDescent="0.4">
      <c r="A102" s="2"/>
      <c r="B102" s="103"/>
      <c r="C102" s="103"/>
      <c r="D102" s="103"/>
      <c r="E102" s="103"/>
      <c r="F102" s="103"/>
      <c r="G102" s="103"/>
      <c r="H102" s="103"/>
      <c r="I102" s="103"/>
      <c r="J102" s="103"/>
      <c r="K102" s="103"/>
      <c r="L102" s="103"/>
      <c r="M102" s="103"/>
      <c r="N102" s="103"/>
      <c r="O102" s="103"/>
      <c r="P102" s="103"/>
      <c r="Q102" s="103"/>
      <c r="R102" s="103"/>
      <c r="S102" s="103"/>
      <c r="T102" s="103"/>
      <c r="U102" s="103"/>
      <c r="V102" s="2"/>
      <c r="AA102" s="98"/>
      <c r="AB102" s="98"/>
      <c r="AC102" s="98"/>
      <c r="AD102" s="98"/>
      <c r="AE102" s="98"/>
      <c r="AF102" s="98"/>
      <c r="AG102" s="98"/>
      <c r="AH102" s="98"/>
      <c r="AI102" s="98"/>
      <c r="AJ102" s="98"/>
      <c r="AK102" s="98"/>
      <c r="AL102" s="98"/>
      <c r="AM102" s="98"/>
      <c r="AN102" s="98"/>
      <c r="AO102" s="98"/>
      <c r="AP102" s="98"/>
      <c r="AQ102" s="98"/>
      <c r="AR102" s="98"/>
      <c r="AS102" s="98"/>
      <c r="AT102" s="98"/>
      <c r="AU102" s="98"/>
    </row>
    <row r="103" spans="1:50" ht="18.75" customHeight="1" x14ac:dyDescent="0.4">
      <c r="A103" s="2"/>
      <c r="B103" s="103"/>
      <c r="C103" s="103"/>
      <c r="D103" s="103"/>
      <c r="E103" s="103"/>
      <c r="F103" s="103"/>
      <c r="G103" s="103"/>
      <c r="H103" s="103"/>
      <c r="I103" s="103"/>
      <c r="J103" s="103"/>
      <c r="K103" s="103"/>
      <c r="L103" s="103"/>
      <c r="M103" s="103"/>
      <c r="N103" s="103"/>
      <c r="O103" s="103"/>
      <c r="P103" s="103"/>
      <c r="Q103" s="103"/>
      <c r="R103" s="103"/>
      <c r="S103" s="103"/>
      <c r="T103" s="103"/>
      <c r="U103" s="103"/>
      <c r="V103" s="2"/>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row>
    <row r="104" spans="1:50" ht="18.75" customHeight="1" x14ac:dyDescent="0.4">
      <c r="A104" s="1"/>
      <c r="B104" s="105"/>
      <c r="C104" s="106"/>
      <c r="D104" s="1"/>
      <c r="E104" s="29"/>
      <c r="F104" s="29"/>
      <c r="G104" s="29"/>
      <c r="H104" s="29"/>
      <c r="I104" s="29"/>
      <c r="J104" s="29"/>
      <c r="K104" s="29"/>
      <c r="L104" s="29"/>
      <c r="M104" s="29"/>
      <c r="N104" s="29"/>
      <c r="O104" s="29"/>
      <c r="P104" s="29"/>
      <c r="Q104" s="29"/>
      <c r="R104" s="29"/>
      <c r="S104" s="29"/>
      <c r="T104" s="29"/>
      <c r="U104" s="1"/>
      <c r="V104" s="1"/>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row>
    <row r="105" spans="1:50" ht="18.75" customHeight="1" x14ac:dyDescent="0.4">
      <c r="A105" s="1"/>
      <c r="B105" s="106"/>
      <c r="C105" s="106"/>
      <c r="D105" s="1"/>
      <c r="E105" s="29"/>
      <c r="F105" s="29"/>
      <c r="G105" s="29"/>
      <c r="H105" s="29"/>
      <c r="I105" s="29"/>
      <c r="J105" s="29"/>
      <c r="K105" s="29"/>
      <c r="L105" s="29"/>
      <c r="M105" s="29"/>
      <c r="N105" s="29"/>
      <c r="O105" s="29"/>
      <c r="P105" s="29"/>
      <c r="Q105" s="29"/>
      <c r="R105" s="29"/>
      <c r="S105" s="29"/>
      <c r="T105" s="29"/>
      <c r="U105" s="1"/>
      <c r="V105" s="1"/>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row>
    <row r="106" spans="1:50" ht="18.75" customHeight="1" x14ac:dyDescent="0.4">
      <c r="A106" s="1"/>
      <c r="B106" s="106"/>
      <c r="C106" s="106"/>
      <c r="D106" s="29"/>
      <c r="E106" s="29"/>
      <c r="F106" s="29"/>
      <c r="G106" s="29"/>
      <c r="H106" s="29"/>
      <c r="I106" s="29"/>
      <c r="J106" s="29"/>
      <c r="K106" s="29"/>
      <c r="L106" s="29"/>
      <c r="M106" s="29"/>
      <c r="N106" s="29"/>
      <c r="O106" s="29"/>
      <c r="P106" s="29"/>
      <c r="Q106" s="29"/>
      <c r="R106" s="29"/>
      <c r="S106" s="29"/>
      <c r="T106" s="29"/>
      <c r="U106" s="1"/>
      <c r="V106" s="1"/>
    </row>
    <row r="107" spans="1:50" x14ac:dyDescent="0.4">
      <c r="A107" s="1"/>
      <c r="B107" s="106"/>
      <c r="C107" s="106"/>
      <c r="D107" s="29"/>
      <c r="E107" s="29"/>
      <c r="F107" s="29"/>
      <c r="G107" s="29"/>
      <c r="H107" s="29"/>
      <c r="I107" s="29"/>
      <c r="J107" s="29"/>
      <c r="K107" s="29"/>
      <c r="L107" s="29"/>
      <c r="M107" s="29"/>
      <c r="N107" s="29"/>
      <c r="O107" s="29"/>
      <c r="P107" s="29"/>
      <c r="Q107" s="29"/>
      <c r="R107" s="29"/>
      <c r="S107" s="29"/>
      <c r="T107" s="29"/>
      <c r="U107" s="1"/>
      <c r="V107" s="1"/>
    </row>
    <row r="108" spans="1:50" x14ac:dyDescent="0.4">
      <c r="A108" s="1"/>
      <c r="B108" s="2"/>
      <c r="C108" s="29"/>
      <c r="D108" s="29"/>
      <c r="E108" s="29"/>
      <c r="F108" s="29"/>
      <c r="G108" s="29"/>
      <c r="H108" s="29"/>
      <c r="I108" s="29"/>
      <c r="J108" s="29"/>
      <c r="K108" s="29"/>
      <c r="L108" s="29"/>
      <c r="M108" s="29"/>
      <c r="N108" s="29"/>
      <c r="O108" s="29"/>
      <c r="P108" s="29"/>
      <c r="Q108" s="29"/>
      <c r="R108" s="29"/>
      <c r="S108" s="29"/>
      <c r="T108" s="29"/>
      <c r="U108" s="1"/>
      <c r="V108" s="1"/>
    </row>
    <row r="109" spans="1:50" x14ac:dyDescent="0.4">
      <c r="A109" s="1"/>
      <c r="B109" s="2"/>
      <c r="C109" s="29"/>
      <c r="D109" s="29"/>
      <c r="E109" s="29"/>
      <c r="F109" s="29"/>
      <c r="G109" s="29"/>
      <c r="H109" s="29"/>
      <c r="I109" s="29"/>
      <c r="J109" s="29"/>
      <c r="K109" s="29"/>
      <c r="L109" s="29"/>
      <c r="M109" s="29"/>
      <c r="N109" s="29"/>
      <c r="O109" s="29"/>
      <c r="P109" s="29"/>
      <c r="Q109" s="29"/>
      <c r="R109" s="29"/>
      <c r="S109" s="29"/>
      <c r="T109" s="29"/>
      <c r="U109" s="1"/>
      <c r="V109" s="1"/>
    </row>
    <row r="110" spans="1:50" x14ac:dyDescent="0.4">
      <c r="A110" s="1"/>
      <c r="B110" s="2"/>
      <c r="C110" s="29"/>
      <c r="D110" s="29"/>
      <c r="E110" s="29"/>
      <c r="F110" s="29"/>
      <c r="G110" s="29"/>
      <c r="H110" s="29"/>
      <c r="I110" s="29"/>
      <c r="J110" s="29"/>
      <c r="K110" s="29"/>
      <c r="L110" s="29"/>
      <c r="M110" s="29"/>
      <c r="N110" s="29"/>
      <c r="O110" s="29"/>
      <c r="P110" s="29"/>
      <c r="Q110" s="29"/>
      <c r="R110" s="29"/>
      <c r="S110" s="29"/>
      <c r="T110" s="29"/>
      <c r="U110" s="1"/>
      <c r="V110" s="1"/>
    </row>
    <row r="111" spans="1:50" x14ac:dyDescent="0.4">
      <c r="A111" s="1"/>
      <c r="B111" s="2"/>
      <c r="C111" s="29"/>
      <c r="D111" s="29"/>
      <c r="E111" s="29"/>
      <c r="F111" s="29"/>
      <c r="G111" s="29"/>
      <c r="H111" s="29"/>
      <c r="I111" s="29"/>
      <c r="J111" s="29"/>
      <c r="K111" s="29"/>
      <c r="L111" s="29"/>
      <c r="M111" s="29"/>
      <c r="N111" s="29"/>
      <c r="O111" s="29"/>
      <c r="P111" s="29"/>
      <c r="Q111" s="29"/>
      <c r="R111" s="29"/>
      <c r="S111" s="29"/>
      <c r="T111" s="29"/>
      <c r="U111" s="1"/>
      <c r="V111" s="1"/>
    </row>
    <row r="112" spans="1:50" x14ac:dyDescent="0.4">
      <c r="A112" s="1"/>
      <c r="B112" s="2"/>
      <c r="C112" s="29"/>
      <c r="D112" s="29"/>
      <c r="E112" s="29"/>
      <c r="F112" s="29"/>
      <c r="G112" s="29"/>
      <c r="H112" s="29"/>
      <c r="I112" s="29"/>
      <c r="J112" s="29"/>
      <c r="K112" s="29"/>
      <c r="L112" s="29"/>
      <c r="M112" s="29"/>
      <c r="N112" s="29"/>
      <c r="O112" s="29"/>
      <c r="P112" s="29"/>
      <c r="Q112" s="29"/>
      <c r="R112" s="29"/>
      <c r="S112" s="29"/>
      <c r="T112" s="29"/>
      <c r="U112" s="1"/>
      <c r="V112" s="1"/>
    </row>
    <row r="113" spans="1:22" x14ac:dyDescent="0.4">
      <c r="A113" s="1"/>
      <c r="B113" s="2"/>
      <c r="C113" s="29"/>
      <c r="D113" s="29"/>
      <c r="E113" s="29"/>
      <c r="F113" s="29"/>
      <c r="G113" s="29"/>
      <c r="H113" s="29"/>
      <c r="I113" s="29"/>
      <c r="J113" s="29"/>
      <c r="K113" s="29"/>
      <c r="L113" s="29"/>
      <c r="M113" s="29"/>
      <c r="N113" s="29"/>
      <c r="O113" s="29"/>
      <c r="P113" s="29"/>
      <c r="Q113" s="29"/>
      <c r="R113" s="29"/>
      <c r="S113" s="29"/>
      <c r="T113" s="29"/>
      <c r="U113" s="1"/>
      <c r="V113" s="1"/>
    </row>
    <row r="114" spans="1:22" x14ac:dyDescent="0.4">
      <c r="A114" s="1"/>
      <c r="B114" s="2"/>
      <c r="C114" s="29"/>
      <c r="D114" s="29"/>
      <c r="E114" s="29"/>
      <c r="F114" s="29"/>
      <c r="G114" s="29"/>
      <c r="H114" s="29"/>
      <c r="I114" s="29"/>
      <c r="J114" s="29"/>
      <c r="K114" s="29"/>
      <c r="L114" s="29"/>
      <c r="M114" s="29"/>
      <c r="N114" s="29"/>
      <c r="O114" s="29"/>
      <c r="P114" s="29"/>
      <c r="Q114" s="29"/>
      <c r="R114" s="29"/>
      <c r="S114" s="29"/>
      <c r="T114" s="29"/>
      <c r="U114" s="1"/>
      <c r="V114" s="1"/>
    </row>
    <row r="115" spans="1:22" x14ac:dyDescent="0.4">
      <c r="A115" s="1"/>
      <c r="B115" s="2"/>
      <c r="C115" s="29"/>
      <c r="D115" s="29"/>
      <c r="E115" s="29"/>
      <c r="F115" s="29"/>
      <c r="G115" s="29"/>
      <c r="H115" s="29"/>
      <c r="I115" s="29"/>
      <c r="J115" s="29"/>
      <c r="K115" s="29"/>
      <c r="L115" s="29"/>
      <c r="M115" s="29"/>
      <c r="N115" s="29"/>
      <c r="O115" s="29"/>
      <c r="P115" s="29"/>
      <c r="Q115" s="29"/>
      <c r="R115" s="29"/>
      <c r="S115" s="29"/>
      <c r="T115" s="29"/>
      <c r="U115" s="1"/>
      <c r="V115" s="1"/>
    </row>
    <row r="116" spans="1:22" x14ac:dyDescent="0.4">
      <c r="A116" s="1"/>
      <c r="B116" s="2"/>
      <c r="C116" s="29"/>
      <c r="D116" s="29"/>
      <c r="E116" s="29"/>
      <c r="F116" s="29"/>
      <c r="G116" s="29"/>
      <c r="H116" s="29"/>
      <c r="I116" s="29"/>
      <c r="J116" s="29"/>
      <c r="K116" s="29"/>
      <c r="L116" s="29"/>
      <c r="M116" s="29"/>
      <c r="N116" s="29"/>
      <c r="O116" s="29"/>
      <c r="P116" s="29"/>
      <c r="Q116" s="29"/>
      <c r="R116" s="29"/>
      <c r="S116" s="29"/>
      <c r="T116" s="29"/>
      <c r="U116" s="1"/>
      <c r="V116" s="1"/>
    </row>
    <row r="117" spans="1:22" x14ac:dyDescent="0.4">
      <c r="A117" s="1"/>
      <c r="B117" s="2"/>
      <c r="C117" s="29"/>
      <c r="D117" s="29"/>
      <c r="E117" s="29"/>
      <c r="F117" s="29"/>
      <c r="G117" s="29"/>
      <c r="H117" s="29"/>
      <c r="I117" s="29"/>
      <c r="J117" s="29"/>
      <c r="K117" s="29"/>
      <c r="L117" s="29"/>
      <c r="M117" s="29"/>
      <c r="N117" s="29"/>
      <c r="O117" s="29"/>
      <c r="P117" s="29"/>
      <c r="Q117" s="29"/>
      <c r="R117" s="29"/>
      <c r="S117" s="29"/>
      <c r="T117" s="29"/>
      <c r="U117" s="1"/>
      <c r="V117" s="1"/>
    </row>
    <row r="118" spans="1:22" x14ac:dyDescent="0.4">
      <c r="A118" s="1"/>
      <c r="B118" s="2"/>
      <c r="C118" s="29"/>
      <c r="D118" s="29"/>
      <c r="E118" s="29"/>
      <c r="F118" s="29"/>
      <c r="G118" s="29"/>
      <c r="H118" s="29"/>
      <c r="I118" s="29"/>
      <c r="J118" s="29"/>
      <c r="K118" s="29"/>
      <c r="L118" s="29"/>
      <c r="M118" s="29"/>
      <c r="N118" s="29"/>
      <c r="O118" s="29"/>
      <c r="P118" s="29"/>
      <c r="Q118" s="29"/>
      <c r="R118" s="29"/>
      <c r="S118" s="29"/>
      <c r="T118" s="29"/>
      <c r="U118" s="1"/>
      <c r="V118" s="1"/>
    </row>
    <row r="119" spans="1:22" x14ac:dyDescent="0.4">
      <c r="A119" s="1"/>
      <c r="B119" s="2"/>
      <c r="C119" s="29"/>
      <c r="D119" s="29"/>
      <c r="E119" s="29"/>
      <c r="F119" s="29"/>
      <c r="G119" s="29"/>
      <c r="H119" s="29"/>
      <c r="I119" s="29"/>
      <c r="J119" s="29"/>
      <c r="K119" s="29"/>
      <c r="L119" s="29"/>
      <c r="M119" s="29"/>
      <c r="N119" s="29"/>
      <c r="O119" s="29"/>
      <c r="P119" s="29"/>
      <c r="Q119" s="29"/>
      <c r="R119" s="29"/>
      <c r="S119" s="29"/>
      <c r="T119" s="29"/>
      <c r="U119" s="1"/>
      <c r="V119" s="1"/>
    </row>
    <row r="120" spans="1:22" ht="18.75" customHeight="1" x14ac:dyDescent="0.4">
      <c r="A120" s="1"/>
      <c r="B120" s="1"/>
      <c r="C120" s="1"/>
      <c r="D120" s="1"/>
      <c r="E120" s="1"/>
      <c r="F120" s="1"/>
      <c r="G120" s="1"/>
      <c r="H120" s="1"/>
      <c r="I120" s="1"/>
      <c r="J120" s="1"/>
      <c r="K120" s="1"/>
      <c r="L120" s="1"/>
      <c r="M120" s="1"/>
      <c r="N120" s="1"/>
      <c r="O120" s="1"/>
      <c r="P120" s="1"/>
      <c r="Q120" s="1"/>
      <c r="R120" s="1"/>
      <c r="S120" s="1"/>
      <c r="T120" s="1"/>
      <c r="U120" s="1"/>
      <c r="V120" s="1"/>
    </row>
    <row r="121" spans="1:22" ht="18.75" customHeight="1" x14ac:dyDescent="0.4">
      <c r="A121" s="1"/>
      <c r="B121" s="1"/>
      <c r="C121" s="1"/>
      <c r="D121" s="1"/>
      <c r="E121" s="1"/>
      <c r="F121" s="1"/>
      <c r="G121" s="1"/>
      <c r="H121" s="1"/>
      <c r="I121" s="1"/>
      <c r="J121" s="1"/>
      <c r="K121" s="1"/>
      <c r="L121" s="1"/>
      <c r="M121" s="1"/>
      <c r="N121" s="1"/>
      <c r="O121" s="1"/>
      <c r="P121" s="1"/>
      <c r="Q121" s="1"/>
      <c r="R121" s="1"/>
      <c r="S121" s="1"/>
      <c r="T121" s="1"/>
      <c r="U121" s="1"/>
      <c r="V121" s="1"/>
    </row>
    <row r="122" spans="1:22" ht="18.75" customHeight="1" x14ac:dyDescent="0.4">
      <c r="A122" s="1"/>
      <c r="B122" s="1"/>
      <c r="C122" s="1"/>
      <c r="D122" s="1"/>
      <c r="E122" s="1"/>
      <c r="F122" s="1"/>
      <c r="G122" s="1"/>
      <c r="H122" s="1"/>
      <c r="I122" s="1"/>
      <c r="J122" s="1"/>
      <c r="K122" s="1"/>
      <c r="L122" s="1"/>
      <c r="M122" s="1"/>
      <c r="N122" s="1"/>
      <c r="O122" s="1"/>
      <c r="P122" s="1"/>
      <c r="Q122" s="1"/>
      <c r="R122" s="1"/>
      <c r="S122" s="1"/>
      <c r="T122" s="1"/>
      <c r="U122" s="1"/>
      <c r="V122" s="1"/>
    </row>
    <row r="123" spans="1:22" ht="18.75" customHeight="1" x14ac:dyDescent="0.4">
      <c r="A123" s="1"/>
    </row>
    <row r="124" spans="1:22" ht="18.75" customHeight="1" x14ac:dyDescent="0.4"/>
    <row r="125" spans="1:22" ht="18.75" customHeight="1" x14ac:dyDescent="0.4"/>
    <row r="126" spans="1:22" ht="18.75" customHeight="1" x14ac:dyDescent="0.4"/>
    <row r="127" spans="1:22" ht="18.75" customHeight="1" x14ac:dyDescent="0.4"/>
    <row r="128" spans="1:22" ht="18.75" customHeight="1" x14ac:dyDescent="0.4"/>
    <row r="129" customFormat="1" ht="18.75" customHeight="1" x14ac:dyDescent="0.4"/>
    <row r="130" customFormat="1" ht="18.75" customHeight="1" x14ac:dyDescent="0.4"/>
    <row r="131" customFormat="1" ht="18.75" customHeight="1" x14ac:dyDescent="0.4"/>
    <row r="132" customFormat="1" ht="18.75" customHeight="1" x14ac:dyDescent="0.4"/>
    <row r="133" customFormat="1" ht="18.75" customHeight="1" x14ac:dyDescent="0.4"/>
    <row r="134" customFormat="1" ht="18.75" customHeight="1" x14ac:dyDescent="0.4"/>
    <row r="135" customFormat="1" ht="18.75" customHeight="1" x14ac:dyDescent="0.4"/>
    <row r="136" customFormat="1" ht="18.75" customHeight="1" x14ac:dyDescent="0.4"/>
    <row r="137" customFormat="1" ht="18.75" customHeight="1" x14ac:dyDescent="0.4"/>
    <row r="138" customFormat="1" ht="18.75" customHeight="1" x14ac:dyDescent="0.4"/>
    <row r="139" customFormat="1" ht="18.75" customHeight="1" x14ac:dyDescent="0.4"/>
    <row r="140" customFormat="1" ht="18.75" customHeight="1" x14ac:dyDescent="0.4"/>
    <row r="141" customFormat="1" ht="18.75" customHeight="1" x14ac:dyDescent="0.4"/>
    <row r="142" customFormat="1" ht="18.75" customHeight="1" x14ac:dyDescent="0.4"/>
    <row r="143" customFormat="1" ht="18.75" customHeight="1" x14ac:dyDescent="0.4"/>
    <row r="144" customFormat="1" ht="18.75" customHeight="1" x14ac:dyDescent="0.4"/>
    <row r="145" customFormat="1" ht="18.75" customHeight="1" x14ac:dyDescent="0.4"/>
    <row r="146" customFormat="1" ht="18.75" customHeight="1" x14ac:dyDescent="0.4"/>
    <row r="147" customFormat="1" ht="18.75" customHeight="1" x14ac:dyDescent="0.4"/>
    <row r="148" customFormat="1" ht="18.75" customHeight="1" x14ac:dyDescent="0.4"/>
    <row r="149" customFormat="1" ht="18.75" customHeight="1" x14ac:dyDescent="0.4"/>
    <row r="150" customFormat="1" ht="18.75" customHeight="1" x14ac:dyDescent="0.4"/>
    <row r="151" customFormat="1" ht="18.75" customHeight="1" x14ac:dyDescent="0.4"/>
    <row r="152" customFormat="1" ht="18.75" customHeight="1" x14ac:dyDescent="0.4"/>
    <row r="153" customFormat="1" ht="18.75" customHeight="1" x14ac:dyDescent="0.4"/>
    <row r="154" customFormat="1" ht="18.75" customHeight="1" x14ac:dyDescent="0.4"/>
    <row r="155" customFormat="1" ht="18.75" customHeight="1" x14ac:dyDescent="0.4"/>
    <row r="156" customFormat="1" ht="18.75" customHeight="1" x14ac:dyDescent="0.4"/>
  </sheetData>
  <sheetProtection algorithmName="SHA-512" hashValue="8v3126Si9OGAILBDn7YRvzFNTlEpNCu4RyatmVVj2yTPPTm9TRccWLgdmMUYMVaiV0bwqqLRtS1mt7YJUjrIQg==" saltValue="f62KTPpPXoFj54vuUEC6nA==" spinCount="100000" sheet="1" objects="1" scenarios="1"/>
  <mergeCells count="103">
    <mergeCell ref="B92:U95"/>
    <mergeCell ref="C38:P38"/>
    <mergeCell ref="Q38:T38"/>
    <mergeCell ref="B98:U101"/>
    <mergeCell ref="B67:E67"/>
    <mergeCell ref="F67:J67"/>
    <mergeCell ref="B70:U73"/>
    <mergeCell ref="B83:U89"/>
    <mergeCell ref="B81:I82"/>
    <mergeCell ref="D63:F63"/>
    <mergeCell ref="G63:I63"/>
    <mergeCell ref="J63:M63"/>
    <mergeCell ref="N63:Q63"/>
    <mergeCell ref="N64:Q64"/>
    <mergeCell ref="D61:F61"/>
    <mergeCell ref="G61:I61"/>
    <mergeCell ref="D60:F60"/>
    <mergeCell ref="G60:I60"/>
    <mergeCell ref="J60:M60"/>
    <mergeCell ref="N60:Q60"/>
    <mergeCell ref="J61:M61"/>
    <mergeCell ref="N61:Q61"/>
    <mergeCell ref="D62:F62"/>
    <mergeCell ref="G62:I62"/>
    <mergeCell ref="J62:M62"/>
    <mergeCell ref="N62:Q62"/>
    <mergeCell ref="C56:D56"/>
    <mergeCell ref="E57:F57"/>
    <mergeCell ref="D58:F58"/>
    <mergeCell ref="G58:I58"/>
    <mergeCell ref="J58:M58"/>
    <mergeCell ref="N58:Q58"/>
    <mergeCell ref="D59:F59"/>
    <mergeCell ref="G59:I59"/>
    <mergeCell ref="J59:M59"/>
    <mergeCell ref="N59:Q59"/>
    <mergeCell ref="D51:F51"/>
    <mergeCell ref="G51:I51"/>
    <mergeCell ref="J51:M51"/>
    <mergeCell ref="N51:Q51"/>
    <mergeCell ref="D52:F52"/>
    <mergeCell ref="G52:I52"/>
    <mergeCell ref="J52:M52"/>
    <mergeCell ref="N52:Q52"/>
    <mergeCell ref="N53:Q53"/>
    <mergeCell ref="D48:F48"/>
    <mergeCell ref="G48:I48"/>
    <mergeCell ref="J48:M48"/>
    <mergeCell ref="N48:Q48"/>
    <mergeCell ref="D49:F49"/>
    <mergeCell ref="G49:I49"/>
    <mergeCell ref="J49:M49"/>
    <mergeCell ref="N49:Q49"/>
    <mergeCell ref="D50:F50"/>
    <mergeCell ref="G50:I50"/>
    <mergeCell ref="J50:M50"/>
    <mergeCell ref="N50:Q50"/>
    <mergeCell ref="C43:D43"/>
    <mergeCell ref="J43:N43"/>
    <mergeCell ref="C46:D46"/>
    <mergeCell ref="K46:L46"/>
    <mergeCell ref="E43:I43"/>
    <mergeCell ref="D47:F47"/>
    <mergeCell ref="G47:I47"/>
    <mergeCell ref="J47:M47"/>
    <mergeCell ref="N47:Q47"/>
    <mergeCell ref="C33:P33"/>
    <mergeCell ref="Q33:T33"/>
    <mergeCell ref="C34:P34"/>
    <mergeCell ref="Q34:T34"/>
    <mergeCell ref="O37:P37"/>
    <mergeCell ref="Q37:T37"/>
    <mergeCell ref="C35:P35"/>
    <mergeCell ref="C36:P36"/>
    <mergeCell ref="Q35:T35"/>
    <mergeCell ref="Q36:T36"/>
    <mergeCell ref="C32:P32"/>
    <mergeCell ref="Q32:T32"/>
    <mergeCell ref="D22:R22"/>
    <mergeCell ref="S22:T22"/>
    <mergeCell ref="V14:V15"/>
    <mergeCell ref="S21:T21"/>
    <mergeCell ref="S17:T17"/>
    <mergeCell ref="S19:T19"/>
    <mergeCell ref="S20:T20"/>
    <mergeCell ref="C17:R17"/>
    <mergeCell ref="D19:R19"/>
    <mergeCell ref="D20:R20"/>
    <mergeCell ref="D21:R21"/>
    <mergeCell ref="B14:R15"/>
    <mergeCell ref="S14:T15"/>
    <mergeCell ref="U14:U15"/>
    <mergeCell ref="A1:V2"/>
    <mergeCell ref="B24:U24"/>
    <mergeCell ref="C31:P31"/>
    <mergeCell ref="Q31:T31"/>
    <mergeCell ref="B25:U27"/>
    <mergeCell ref="B4:U9"/>
    <mergeCell ref="B3:E3"/>
    <mergeCell ref="B11:E11"/>
    <mergeCell ref="G11:I11"/>
    <mergeCell ref="J11:M11"/>
    <mergeCell ref="N11:U11"/>
  </mergeCells>
  <phoneticPr fontId="3"/>
  <pageMargins left="0.23622047244094491" right="0.23622047244094491" top="0.19685039370078741" bottom="0.19685039370078741" header="0.31496062992125984" footer="0.31496062992125984"/>
  <pageSetup paperSize="9" orientation="portrait" r:id="rId1"/>
  <headerFooter>
    <oddFooter>&amp;C&amp;P&amp;R建退共秋田県支部</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92"/>
  <sheetViews>
    <sheetView view="pageBreakPreview" zoomScale="115" zoomScaleNormal="100" zoomScaleSheetLayoutView="115" workbookViewId="0"/>
  </sheetViews>
  <sheetFormatPr defaultColWidth="4.125" defaultRowHeight="17.25" customHeight="1" x14ac:dyDescent="0.4"/>
  <cols>
    <col min="1" max="2" width="4.125" style="1"/>
    <col min="3" max="8" width="5" style="1" customWidth="1"/>
    <col min="9" max="25" width="4.125" style="1"/>
    <col min="26" max="26" width="4.125" style="1" customWidth="1"/>
    <col min="27" max="27" width="5.625" style="1" bestFit="1" customWidth="1"/>
    <col min="28" max="16384" width="4.125" style="1"/>
  </cols>
  <sheetData>
    <row r="1" spans="1:22" ht="17.25" customHeight="1" x14ac:dyDescent="0.4">
      <c r="A1" s="20"/>
      <c r="B1" s="217" t="s">
        <v>12</v>
      </c>
      <c r="C1" s="217"/>
      <c r="D1" s="2" t="s">
        <v>13</v>
      </c>
      <c r="E1" s="2"/>
      <c r="F1" s="2"/>
      <c r="G1" s="2"/>
      <c r="H1" s="2"/>
      <c r="I1" s="2"/>
      <c r="J1" s="310">
        <f>'3.「加入・履行証明願」提出前確認様式'!S19</f>
        <v>0</v>
      </c>
      <c r="K1" s="311"/>
      <c r="L1" s="2" t="s">
        <v>258</v>
      </c>
      <c r="M1" s="2"/>
      <c r="N1" s="2"/>
      <c r="O1" s="2"/>
      <c r="P1" s="2"/>
      <c r="Q1" s="2"/>
      <c r="R1" s="2"/>
      <c r="S1" s="2"/>
    </row>
    <row r="2" spans="1:22" ht="34.5" customHeight="1" thickBot="1" x14ac:dyDescent="0.45">
      <c r="A2" s="29"/>
      <c r="B2" s="77" t="s">
        <v>15</v>
      </c>
      <c r="C2" s="289" t="s">
        <v>16</v>
      </c>
      <c r="D2" s="289"/>
      <c r="E2" s="289"/>
      <c r="F2" s="289" t="s">
        <v>17</v>
      </c>
      <c r="G2" s="289"/>
      <c r="H2" s="289"/>
      <c r="I2" s="290" t="s">
        <v>197</v>
      </c>
      <c r="J2" s="290"/>
      <c r="K2" s="290"/>
      <c r="L2" s="290"/>
      <c r="M2" s="291" t="s">
        <v>18</v>
      </c>
      <c r="N2" s="291"/>
      <c r="O2" s="291"/>
      <c r="P2" s="291"/>
      <c r="Q2" s="280" t="s">
        <v>257</v>
      </c>
      <c r="R2" s="281"/>
      <c r="S2" s="281"/>
      <c r="T2" s="281"/>
    </row>
    <row r="3" spans="1:22" ht="17.25" customHeight="1" thickTop="1" x14ac:dyDescent="0.4">
      <c r="A3" s="29"/>
      <c r="B3" s="78">
        <v>6</v>
      </c>
      <c r="C3" s="225"/>
      <c r="D3" s="226"/>
      <c r="E3" s="226"/>
      <c r="F3" s="244"/>
      <c r="G3" s="244"/>
      <c r="H3" s="244"/>
      <c r="I3" s="227"/>
      <c r="J3" s="227"/>
      <c r="K3" s="227"/>
      <c r="L3" s="228"/>
      <c r="M3" s="229">
        <f t="shared" ref="M3:M42" si="0">I3*4480</f>
        <v>0</v>
      </c>
      <c r="N3" s="230"/>
      <c r="O3" s="230"/>
      <c r="P3" s="230"/>
      <c r="V3" s="1" t="s">
        <v>0</v>
      </c>
    </row>
    <row r="4" spans="1:22" ht="17.25" customHeight="1" x14ac:dyDescent="0.4">
      <c r="A4" s="29"/>
      <c r="B4" s="78">
        <v>7</v>
      </c>
      <c r="C4" s="231"/>
      <c r="D4" s="232"/>
      <c r="E4" s="232"/>
      <c r="F4" s="233"/>
      <c r="G4" s="233"/>
      <c r="H4" s="233"/>
      <c r="I4" s="233"/>
      <c r="J4" s="233"/>
      <c r="K4" s="233"/>
      <c r="L4" s="234"/>
      <c r="M4" s="229">
        <f t="shared" si="0"/>
        <v>0</v>
      </c>
      <c r="N4" s="230"/>
      <c r="O4" s="230"/>
      <c r="P4" s="230"/>
      <c r="V4" s="79" t="s">
        <v>195</v>
      </c>
    </row>
    <row r="5" spans="1:22" ht="17.25" customHeight="1" x14ac:dyDescent="0.4">
      <c r="A5" s="29"/>
      <c r="B5" s="78">
        <v>8</v>
      </c>
      <c r="C5" s="231"/>
      <c r="D5" s="232"/>
      <c r="E5" s="232"/>
      <c r="F5" s="233"/>
      <c r="G5" s="233"/>
      <c r="H5" s="233"/>
      <c r="I5" s="233"/>
      <c r="J5" s="233"/>
      <c r="K5" s="233"/>
      <c r="L5" s="234"/>
      <c r="M5" s="229">
        <f t="shared" si="0"/>
        <v>0</v>
      </c>
      <c r="N5" s="230"/>
      <c r="O5" s="230"/>
      <c r="P5" s="230"/>
      <c r="V5" s="74" t="s">
        <v>191</v>
      </c>
    </row>
    <row r="6" spans="1:22" ht="17.25" customHeight="1" x14ac:dyDescent="0.4">
      <c r="A6" s="29"/>
      <c r="B6" s="78">
        <v>9</v>
      </c>
      <c r="C6" s="231"/>
      <c r="D6" s="232"/>
      <c r="E6" s="232"/>
      <c r="F6" s="233"/>
      <c r="G6" s="233"/>
      <c r="H6" s="233"/>
      <c r="I6" s="233"/>
      <c r="J6" s="233"/>
      <c r="K6" s="233"/>
      <c r="L6" s="234"/>
      <c r="M6" s="229">
        <f t="shared" si="0"/>
        <v>0</v>
      </c>
      <c r="N6" s="230"/>
      <c r="O6" s="230"/>
      <c r="P6" s="230"/>
    </row>
    <row r="7" spans="1:22" ht="17.25" customHeight="1" x14ac:dyDescent="0.4">
      <c r="A7" s="29"/>
      <c r="B7" s="78">
        <v>10</v>
      </c>
      <c r="C7" s="231"/>
      <c r="D7" s="232"/>
      <c r="E7" s="232"/>
      <c r="F7" s="233"/>
      <c r="G7" s="233"/>
      <c r="H7" s="233"/>
      <c r="I7" s="233"/>
      <c r="J7" s="233"/>
      <c r="K7" s="233"/>
      <c r="L7" s="234"/>
      <c r="M7" s="229">
        <f t="shared" si="0"/>
        <v>0</v>
      </c>
      <c r="N7" s="230"/>
      <c r="O7" s="230"/>
      <c r="P7" s="230"/>
    </row>
    <row r="8" spans="1:22" ht="17.25" customHeight="1" x14ac:dyDescent="0.4">
      <c r="A8" s="29"/>
      <c r="B8" s="78">
        <v>11</v>
      </c>
      <c r="C8" s="231"/>
      <c r="D8" s="232"/>
      <c r="E8" s="232"/>
      <c r="F8" s="233"/>
      <c r="G8" s="233"/>
      <c r="H8" s="233"/>
      <c r="I8" s="233"/>
      <c r="J8" s="233"/>
      <c r="K8" s="233"/>
      <c r="L8" s="234"/>
      <c r="M8" s="229">
        <f t="shared" si="0"/>
        <v>0</v>
      </c>
      <c r="N8" s="230"/>
      <c r="O8" s="230"/>
      <c r="P8" s="230"/>
    </row>
    <row r="9" spans="1:22" ht="17.25" customHeight="1" x14ac:dyDescent="0.4">
      <c r="A9" s="29"/>
      <c r="B9" s="78">
        <v>12</v>
      </c>
      <c r="C9" s="231"/>
      <c r="D9" s="232"/>
      <c r="E9" s="232"/>
      <c r="F9" s="233"/>
      <c r="G9" s="233"/>
      <c r="H9" s="233"/>
      <c r="I9" s="233"/>
      <c r="J9" s="233"/>
      <c r="K9" s="233"/>
      <c r="L9" s="234"/>
      <c r="M9" s="229">
        <f t="shared" si="0"/>
        <v>0</v>
      </c>
      <c r="N9" s="230"/>
      <c r="O9" s="230"/>
      <c r="P9" s="230"/>
    </row>
    <row r="10" spans="1:22" ht="17.25" customHeight="1" x14ac:dyDescent="0.4">
      <c r="A10" s="29"/>
      <c r="B10" s="78">
        <v>13</v>
      </c>
      <c r="C10" s="231"/>
      <c r="D10" s="232"/>
      <c r="E10" s="232"/>
      <c r="F10" s="233"/>
      <c r="G10" s="233"/>
      <c r="H10" s="233"/>
      <c r="I10" s="233"/>
      <c r="J10" s="233"/>
      <c r="K10" s="233"/>
      <c r="L10" s="234"/>
      <c r="M10" s="229">
        <f t="shared" si="0"/>
        <v>0</v>
      </c>
      <c r="N10" s="230"/>
      <c r="O10" s="230"/>
      <c r="P10" s="230"/>
    </row>
    <row r="11" spans="1:22" ht="17.25" customHeight="1" x14ac:dyDescent="0.4">
      <c r="A11" s="29"/>
      <c r="B11" s="78">
        <v>14</v>
      </c>
      <c r="C11" s="231"/>
      <c r="D11" s="232"/>
      <c r="E11" s="232"/>
      <c r="F11" s="233"/>
      <c r="G11" s="233"/>
      <c r="H11" s="233"/>
      <c r="I11" s="233"/>
      <c r="J11" s="233"/>
      <c r="K11" s="233"/>
      <c r="L11" s="234"/>
      <c r="M11" s="229">
        <f t="shared" si="0"/>
        <v>0</v>
      </c>
      <c r="N11" s="230"/>
      <c r="O11" s="230"/>
      <c r="P11" s="230"/>
    </row>
    <row r="12" spans="1:22" ht="17.25" customHeight="1" x14ac:dyDescent="0.4">
      <c r="A12" s="29"/>
      <c r="B12" s="78">
        <v>15</v>
      </c>
      <c r="C12" s="231"/>
      <c r="D12" s="232"/>
      <c r="E12" s="232"/>
      <c r="F12" s="233"/>
      <c r="G12" s="233"/>
      <c r="H12" s="233"/>
      <c r="I12" s="233"/>
      <c r="J12" s="233"/>
      <c r="K12" s="233"/>
      <c r="L12" s="234"/>
      <c r="M12" s="229">
        <f t="shared" si="0"/>
        <v>0</v>
      </c>
      <c r="N12" s="230"/>
      <c r="O12" s="230"/>
      <c r="P12" s="230"/>
    </row>
    <row r="13" spans="1:22" ht="17.25" customHeight="1" x14ac:dyDescent="0.4">
      <c r="A13" s="29"/>
      <c r="B13" s="78">
        <v>16</v>
      </c>
      <c r="C13" s="231"/>
      <c r="D13" s="232"/>
      <c r="E13" s="232"/>
      <c r="F13" s="233"/>
      <c r="G13" s="233"/>
      <c r="H13" s="233"/>
      <c r="I13" s="233"/>
      <c r="J13" s="233"/>
      <c r="K13" s="233"/>
      <c r="L13" s="234"/>
      <c r="M13" s="229">
        <f t="shared" si="0"/>
        <v>0</v>
      </c>
      <c r="N13" s="230"/>
      <c r="O13" s="230"/>
      <c r="P13" s="230"/>
    </row>
    <row r="14" spans="1:22" ht="17.25" customHeight="1" x14ac:dyDescent="0.4">
      <c r="A14" s="29"/>
      <c r="B14" s="78">
        <v>17</v>
      </c>
      <c r="C14" s="231"/>
      <c r="D14" s="232"/>
      <c r="E14" s="232"/>
      <c r="F14" s="233"/>
      <c r="G14" s="233"/>
      <c r="H14" s="233"/>
      <c r="I14" s="233"/>
      <c r="J14" s="233"/>
      <c r="K14" s="233"/>
      <c r="L14" s="234"/>
      <c r="M14" s="229">
        <f t="shared" si="0"/>
        <v>0</v>
      </c>
      <c r="N14" s="230"/>
      <c r="O14" s="230"/>
      <c r="P14" s="230"/>
    </row>
    <row r="15" spans="1:22" ht="17.25" customHeight="1" x14ac:dyDescent="0.4">
      <c r="A15" s="29"/>
      <c r="B15" s="78">
        <v>18</v>
      </c>
      <c r="C15" s="231"/>
      <c r="D15" s="232"/>
      <c r="E15" s="232"/>
      <c r="F15" s="233"/>
      <c r="G15" s="233"/>
      <c r="H15" s="233"/>
      <c r="I15" s="233"/>
      <c r="J15" s="233"/>
      <c r="K15" s="233"/>
      <c r="L15" s="234"/>
      <c r="M15" s="229">
        <f t="shared" si="0"/>
        <v>0</v>
      </c>
      <c r="N15" s="230"/>
      <c r="O15" s="230"/>
      <c r="P15" s="230"/>
    </row>
    <row r="16" spans="1:22" ht="17.25" customHeight="1" x14ac:dyDescent="0.4">
      <c r="A16" s="29"/>
      <c r="B16" s="78">
        <v>19</v>
      </c>
      <c r="C16" s="231"/>
      <c r="D16" s="232"/>
      <c r="E16" s="232"/>
      <c r="F16" s="233"/>
      <c r="G16" s="233"/>
      <c r="H16" s="233"/>
      <c r="I16" s="233"/>
      <c r="J16" s="233"/>
      <c r="K16" s="233"/>
      <c r="L16" s="234"/>
      <c r="M16" s="229">
        <f t="shared" si="0"/>
        <v>0</v>
      </c>
      <c r="N16" s="230"/>
      <c r="O16" s="230"/>
      <c r="P16" s="230"/>
    </row>
    <row r="17" spans="1:16" ht="17.25" customHeight="1" x14ac:dyDescent="0.4">
      <c r="A17" s="29"/>
      <c r="B17" s="78">
        <v>20</v>
      </c>
      <c r="C17" s="231"/>
      <c r="D17" s="232"/>
      <c r="E17" s="232"/>
      <c r="F17" s="233"/>
      <c r="G17" s="233"/>
      <c r="H17" s="233"/>
      <c r="I17" s="233"/>
      <c r="J17" s="233"/>
      <c r="K17" s="233"/>
      <c r="L17" s="234"/>
      <c r="M17" s="229">
        <f t="shared" si="0"/>
        <v>0</v>
      </c>
      <c r="N17" s="230"/>
      <c r="O17" s="230"/>
      <c r="P17" s="230"/>
    </row>
    <row r="18" spans="1:16" ht="17.25" customHeight="1" x14ac:dyDescent="0.4">
      <c r="A18" s="29"/>
      <c r="B18" s="78">
        <v>21</v>
      </c>
      <c r="C18" s="231"/>
      <c r="D18" s="232"/>
      <c r="E18" s="232"/>
      <c r="F18" s="233"/>
      <c r="G18" s="233"/>
      <c r="H18" s="233"/>
      <c r="I18" s="233"/>
      <c r="J18" s="233"/>
      <c r="K18" s="233"/>
      <c r="L18" s="234"/>
      <c r="M18" s="229">
        <f t="shared" si="0"/>
        <v>0</v>
      </c>
      <c r="N18" s="230"/>
      <c r="O18" s="230"/>
      <c r="P18" s="230"/>
    </row>
    <row r="19" spans="1:16" ht="17.25" customHeight="1" x14ac:dyDescent="0.4">
      <c r="A19" s="29"/>
      <c r="B19" s="78">
        <v>22</v>
      </c>
      <c r="C19" s="231"/>
      <c r="D19" s="232"/>
      <c r="E19" s="232"/>
      <c r="F19" s="233"/>
      <c r="G19" s="233"/>
      <c r="H19" s="233"/>
      <c r="I19" s="233"/>
      <c r="J19" s="233"/>
      <c r="K19" s="233"/>
      <c r="L19" s="234"/>
      <c r="M19" s="229">
        <f t="shared" si="0"/>
        <v>0</v>
      </c>
      <c r="N19" s="230"/>
      <c r="O19" s="230"/>
      <c r="P19" s="230"/>
    </row>
    <row r="20" spans="1:16" ht="17.25" customHeight="1" x14ac:dyDescent="0.4">
      <c r="A20" s="29"/>
      <c r="B20" s="78">
        <v>23</v>
      </c>
      <c r="C20" s="231"/>
      <c r="D20" s="232"/>
      <c r="E20" s="232"/>
      <c r="F20" s="233"/>
      <c r="G20" s="233"/>
      <c r="H20" s="233"/>
      <c r="I20" s="233"/>
      <c r="J20" s="233"/>
      <c r="K20" s="233"/>
      <c r="L20" s="234"/>
      <c r="M20" s="229">
        <f t="shared" si="0"/>
        <v>0</v>
      </c>
      <c r="N20" s="230"/>
      <c r="O20" s="230"/>
      <c r="P20" s="230"/>
    </row>
    <row r="21" spans="1:16" ht="17.25" customHeight="1" x14ac:dyDescent="0.4">
      <c r="A21" s="29"/>
      <c r="B21" s="78">
        <v>24</v>
      </c>
      <c r="C21" s="231"/>
      <c r="D21" s="232"/>
      <c r="E21" s="232"/>
      <c r="F21" s="233"/>
      <c r="G21" s="233"/>
      <c r="H21" s="233"/>
      <c r="I21" s="233"/>
      <c r="J21" s="233"/>
      <c r="K21" s="233"/>
      <c r="L21" s="234"/>
      <c r="M21" s="229">
        <f t="shared" si="0"/>
        <v>0</v>
      </c>
      <c r="N21" s="230"/>
      <c r="O21" s="230"/>
      <c r="P21" s="230"/>
    </row>
    <row r="22" spans="1:16" ht="17.25" customHeight="1" x14ac:dyDescent="0.4">
      <c r="A22" s="29"/>
      <c r="B22" s="78">
        <v>25</v>
      </c>
      <c r="C22" s="231"/>
      <c r="D22" s="232"/>
      <c r="E22" s="232"/>
      <c r="F22" s="233"/>
      <c r="G22" s="233"/>
      <c r="H22" s="233"/>
      <c r="I22" s="233"/>
      <c r="J22" s="233"/>
      <c r="K22" s="233"/>
      <c r="L22" s="234"/>
      <c r="M22" s="229">
        <f t="shared" si="0"/>
        <v>0</v>
      </c>
      <c r="N22" s="230"/>
      <c r="O22" s="230"/>
      <c r="P22" s="230"/>
    </row>
    <row r="23" spans="1:16" ht="17.25" customHeight="1" x14ac:dyDescent="0.4">
      <c r="A23" s="29"/>
      <c r="B23" s="78">
        <v>26</v>
      </c>
      <c r="C23" s="231"/>
      <c r="D23" s="232"/>
      <c r="E23" s="232"/>
      <c r="F23" s="233"/>
      <c r="G23" s="233"/>
      <c r="H23" s="233"/>
      <c r="I23" s="233"/>
      <c r="J23" s="233"/>
      <c r="K23" s="233"/>
      <c r="L23" s="234"/>
      <c r="M23" s="229">
        <f t="shared" si="0"/>
        <v>0</v>
      </c>
      <c r="N23" s="230"/>
      <c r="O23" s="230"/>
      <c r="P23" s="230"/>
    </row>
    <row r="24" spans="1:16" ht="17.25" customHeight="1" x14ac:dyDescent="0.4">
      <c r="A24" s="29"/>
      <c r="B24" s="78">
        <v>27</v>
      </c>
      <c r="C24" s="231"/>
      <c r="D24" s="232"/>
      <c r="E24" s="232"/>
      <c r="F24" s="233"/>
      <c r="G24" s="233"/>
      <c r="H24" s="233"/>
      <c r="I24" s="233"/>
      <c r="J24" s="233"/>
      <c r="K24" s="233"/>
      <c r="L24" s="234"/>
      <c r="M24" s="229">
        <f t="shared" si="0"/>
        <v>0</v>
      </c>
      <c r="N24" s="230"/>
      <c r="O24" s="230"/>
      <c r="P24" s="230"/>
    </row>
    <row r="25" spans="1:16" ht="17.25" customHeight="1" x14ac:dyDescent="0.4">
      <c r="A25" s="29"/>
      <c r="B25" s="78">
        <v>28</v>
      </c>
      <c r="C25" s="231"/>
      <c r="D25" s="232"/>
      <c r="E25" s="232"/>
      <c r="F25" s="233"/>
      <c r="G25" s="233"/>
      <c r="H25" s="233"/>
      <c r="I25" s="233"/>
      <c r="J25" s="233"/>
      <c r="K25" s="233"/>
      <c r="L25" s="234"/>
      <c r="M25" s="229">
        <f t="shared" si="0"/>
        <v>0</v>
      </c>
      <c r="N25" s="230"/>
      <c r="O25" s="230"/>
      <c r="P25" s="230"/>
    </row>
    <row r="26" spans="1:16" ht="17.25" customHeight="1" x14ac:dyDescent="0.4">
      <c r="A26" s="29"/>
      <c r="B26" s="78">
        <v>29</v>
      </c>
      <c r="C26" s="231"/>
      <c r="D26" s="232"/>
      <c r="E26" s="232"/>
      <c r="F26" s="233"/>
      <c r="G26" s="233"/>
      <c r="H26" s="233"/>
      <c r="I26" s="233"/>
      <c r="J26" s="233"/>
      <c r="K26" s="233"/>
      <c r="L26" s="234"/>
      <c r="M26" s="229">
        <f t="shared" si="0"/>
        <v>0</v>
      </c>
      <c r="N26" s="230"/>
      <c r="O26" s="230"/>
      <c r="P26" s="230"/>
    </row>
    <row r="27" spans="1:16" ht="17.25" customHeight="1" x14ac:dyDescent="0.4">
      <c r="A27" s="29"/>
      <c r="B27" s="78">
        <v>30</v>
      </c>
      <c r="C27" s="231"/>
      <c r="D27" s="232"/>
      <c r="E27" s="232"/>
      <c r="F27" s="233"/>
      <c r="G27" s="233"/>
      <c r="H27" s="233"/>
      <c r="I27" s="233"/>
      <c r="J27" s="233"/>
      <c r="K27" s="233"/>
      <c r="L27" s="234"/>
      <c r="M27" s="229">
        <f t="shared" si="0"/>
        <v>0</v>
      </c>
      <c r="N27" s="230"/>
      <c r="O27" s="230"/>
      <c r="P27" s="230"/>
    </row>
    <row r="28" spans="1:16" ht="17.25" customHeight="1" x14ac:dyDescent="0.4">
      <c r="A28" s="29"/>
      <c r="B28" s="78">
        <v>31</v>
      </c>
      <c r="C28" s="231"/>
      <c r="D28" s="232"/>
      <c r="E28" s="232"/>
      <c r="F28" s="233"/>
      <c r="G28" s="233"/>
      <c r="H28" s="233"/>
      <c r="I28" s="233"/>
      <c r="J28" s="233"/>
      <c r="K28" s="233"/>
      <c r="L28" s="234"/>
      <c r="M28" s="229">
        <f t="shared" si="0"/>
        <v>0</v>
      </c>
      <c r="N28" s="230"/>
      <c r="O28" s="230"/>
      <c r="P28" s="230"/>
    </row>
    <row r="29" spans="1:16" ht="17.25" customHeight="1" x14ac:dyDescent="0.4">
      <c r="A29" s="29"/>
      <c r="B29" s="78">
        <v>32</v>
      </c>
      <c r="C29" s="231"/>
      <c r="D29" s="232"/>
      <c r="E29" s="232"/>
      <c r="F29" s="233"/>
      <c r="G29" s="233"/>
      <c r="H29" s="233"/>
      <c r="I29" s="233"/>
      <c r="J29" s="233"/>
      <c r="K29" s="233"/>
      <c r="L29" s="234"/>
      <c r="M29" s="229">
        <f t="shared" si="0"/>
        <v>0</v>
      </c>
      <c r="N29" s="230"/>
      <c r="O29" s="230"/>
      <c r="P29" s="230"/>
    </row>
    <row r="30" spans="1:16" ht="17.25" customHeight="1" x14ac:dyDescent="0.4">
      <c r="A30" s="29"/>
      <c r="B30" s="78">
        <v>33</v>
      </c>
      <c r="C30" s="231"/>
      <c r="D30" s="232"/>
      <c r="E30" s="232"/>
      <c r="F30" s="233"/>
      <c r="G30" s="233"/>
      <c r="H30" s="233"/>
      <c r="I30" s="233"/>
      <c r="J30" s="233"/>
      <c r="K30" s="233"/>
      <c r="L30" s="234"/>
      <c r="M30" s="229">
        <f t="shared" si="0"/>
        <v>0</v>
      </c>
      <c r="N30" s="230"/>
      <c r="O30" s="230"/>
      <c r="P30" s="230"/>
    </row>
    <row r="31" spans="1:16" ht="17.25" customHeight="1" x14ac:dyDescent="0.4">
      <c r="A31" s="29"/>
      <c r="B31" s="78">
        <v>34</v>
      </c>
      <c r="C31" s="231"/>
      <c r="D31" s="232"/>
      <c r="E31" s="232"/>
      <c r="F31" s="233"/>
      <c r="G31" s="233"/>
      <c r="H31" s="233"/>
      <c r="I31" s="233"/>
      <c r="J31" s="233"/>
      <c r="K31" s="233"/>
      <c r="L31" s="234"/>
      <c r="M31" s="229">
        <f t="shared" si="0"/>
        <v>0</v>
      </c>
      <c r="N31" s="230"/>
      <c r="O31" s="230"/>
      <c r="P31" s="230"/>
    </row>
    <row r="32" spans="1:16" ht="17.25" customHeight="1" x14ac:dyDescent="0.4">
      <c r="A32" s="29"/>
      <c r="B32" s="78">
        <v>35</v>
      </c>
      <c r="C32" s="231"/>
      <c r="D32" s="232"/>
      <c r="E32" s="232"/>
      <c r="F32" s="233"/>
      <c r="G32" s="233"/>
      <c r="H32" s="233"/>
      <c r="I32" s="233"/>
      <c r="J32" s="233"/>
      <c r="K32" s="233"/>
      <c r="L32" s="234"/>
      <c r="M32" s="229">
        <f t="shared" si="0"/>
        <v>0</v>
      </c>
      <c r="N32" s="230"/>
      <c r="O32" s="230"/>
      <c r="P32" s="230"/>
    </row>
    <row r="33" spans="1:17" ht="17.25" customHeight="1" x14ac:dyDescent="0.4">
      <c r="A33" s="29"/>
      <c r="B33" s="78">
        <v>36</v>
      </c>
      <c r="C33" s="231"/>
      <c r="D33" s="232"/>
      <c r="E33" s="232"/>
      <c r="F33" s="233"/>
      <c r="G33" s="233"/>
      <c r="H33" s="233"/>
      <c r="I33" s="233"/>
      <c r="J33" s="233"/>
      <c r="K33" s="233"/>
      <c r="L33" s="234"/>
      <c r="M33" s="229">
        <f t="shared" si="0"/>
        <v>0</v>
      </c>
      <c r="N33" s="230"/>
      <c r="O33" s="230"/>
      <c r="P33" s="230"/>
    </row>
    <row r="34" spans="1:17" ht="17.25" customHeight="1" x14ac:dyDescent="0.4">
      <c r="A34" s="29"/>
      <c r="B34" s="78">
        <v>37</v>
      </c>
      <c r="C34" s="231"/>
      <c r="D34" s="232"/>
      <c r="E34" s="232"/>
      <c r="F34" s="233"/>
      <c r="G34" s="233"/>
      <c r="H34" s="233"/>
      <c r="I34" s="233"/>
      <c r="J34" s="233"/>
      <c r="K34" s="233"/>
      <c r="L34" s="234"/>
      <c r="M34" s="229">
        <f t="shared" si="0"/>
        <v>0</v>
      </c>
      <c r="N34" s="230"/>
      <c r="O34" s="230"/>
      <c r="P34" s="230"/>
    </row>
    <row r="35" spans="1:17" ht="17.25" customHeight="1" x14ac:dyDescent="0.4">
      <c r="A35" s="29"/>
      <c r="B35" s="78">
        <v>38</v>
      </c>
      <c r="C35" s="231"/>
      <c r="D35" s="232"/>
      <c r="E35" s="232"/>
      <c r="F35" s="233"/>
      <c r="G35" s="233"/>
      <c r="H35" s="233"/>
      <c r="I35" s="233"/>
      <c r="J35" s="233"/>
      <c r="K35" s="233"/>
      <c r="L35" s="234"/>
      <c r="M35" s="229">
        <f t="shared" si="0"/>
        <v>0</v>
      </c>
      <c r="N35" s="230"/>
      <c r="O35" s="230"/>
      <c r="P35" s="230"/>
    </row>
    <row r="36" spans="1:17" ht="17.25" customHeight="1" x14ac:dyDescent="0.4">
      <c r="A36" s="29"/>
      <c r="B36" s="78">
        <v>39</v>
      </c>
      <c r="C36" s="231"/>
      <c r="D36" s="232"/>
      <c r="E36" s="232"/>
      <c r="F36" s="233"/>
      <c r="G36" s="233"/>
      <c r="H36" s="233"/>
      <c r="I36" s="233"/>
      <c r="J36" s="233"/>
      <c r="K36" s="233"/>
      <c r="L36" s="234"/>
      <c r="M36" s="229">
        <f t="shared" si="0"/>
        <v>0</v>
      </c>
      <c r="N36" s="230"/>
      <c r="O36" s="230"/>
      <c r="P36" s="230"/>
    </row>
    <row r="37" spans="1:17" ht="17.25" customHeight="1" x14ac:dyDescent="0.4">
      <c r="A37" s="29"/>
      <c r="B37" s="78">
        <v>40</v>
      </c>
      <c r="C37" s="231"/>
      <c r="D37" s="232"/>
      <c r="E37" s="232"/>
      <c r="F37" s="233"/>
      <c r="G37" s="233"/>
      <c r="H37" s="233"/>
      <c r="I37" s="233"/>
      <c r="J37" s="233"/>
      <c r="K37" s="233"/>
      <c r="L37" s="234"/>
      <c r="M37" s="229">
        <f t="shared" si="0"/>
        <v>0</v>
      </c>
      <c r="N37" s="230"/>
      <c r="O37" s="230"/>
      <c r="P37" s="230"/>
    </row>
    <row r="38" spans="1:17" ht="17.25" customHeight="1" x14ac:dyDescent="0.4">
      <c r="A38" s="29"/>
      <c r="B38" s="78">
        <v>41</v>
      </c>
      <c r="C38" s="231"/>
      <c r="D38" s="232"/>
      <c r="E38" s="232"/>
      <c r="F38" s="233"/>
      <c r="G38" s="233"/>
      <c r="H38" s="233"/>
      <c r="I38" s="233"/>
      <c r="J38" s="233"/>
      <c r="K38" s="233"/>
      <c r="L38" s="234"/>
      <c r="M38" s="229">
        <f t="shared" si="0"/>
        <v>0</v>
      </c>
      <c r="N38" s="230"/>
      <c r="O38" s="230"/>
      <c r="P38" s="230"/>
    </row>
    <row r="39" spans="1:17" ht="17.25" customHeight="1" x14ac:dyDescent="0.4">
      <c r="A39" s="29"/>
      <c r="B39" s="78">
        <v>42</v>
      </c>
      <c r="C39" s="231"/>
      <c r="D39" s="232"/>
      <c r="E39" s="232"/>
      <c r="F39" s="233"/>
      <c r="G39" s="233"/>
      <c r="H39" s="233"/>
      <c r="I39" s="233"/>
      <c r="J39" s="233"/>
      <c r="K39" s="233"/>
      <c r="L39" s="234"/>
      <c r="M39" s="229">
        <f t="shared" si="0"/>
        <v>0</v>
      </c>
      <c r="N39" s="230"/>
      <c r="O39" s="230"/>
      <c r="P39" s="230"/>
    </row>
    <row r="40" spans="1:17" ht="17.25" customHeight="1" x14ac:dyDescent="0.4">
      <c r="A40" s="29"/>
      <c r="B40" s="78">
        <v>43</v>
      </c>
      <c r="C40" s="231"/>
      <c r="D40" s="232"/>
      <c r="E40" s="232"/>
      <c r="F40" s="233"/>
      <c r="G40" s="233"/>
      <c r="H40" s="233"/>
      <c r="I40" s="233"/>
      <c r="J40" s="233"/>
      <c r="K40" s="233"/>
      <c r="L40" s="234"/>
      <c r="M40" s="229">
        <f t="shared" si="0"/>
        <v>0</v>
      </c>
      <c r="N40" s="230"/>
      <c r="O40" s="230"/>
      <c r="P40" s="230"/>
    </row>
    <row r="41" spans="1:17" ht="17.25" customHeight="1" x14ac:dyDescent="0.4">
      <c r="A41" s="29"/>
      <c r="B41" s="78">
        <v>44</v>
      </c>
      <c r="C41" s="231"/>
      <c r="D41" s="232"/>
      <c r="E41" s="232"/>
      <c r="F41" s="233"/>
      <c r="G41" s="233"/>
      <c r="H41" s="233"/>
      <c r="I41" s="233"/>
      <c r="J41" s="233"/>
      <c r="K41" s="233"/>
      <c r="L41" s="234"/>
      <c r="M41" s="229">
        <f t="shared" si="0"/>
        <v>0</v>
      </c>
      <c r="N41" s="230"/>
      <c r="O41" s="230"/>
      <c r="P41" s="230"/>
    </row>
    <row r="42" spans="1:17" ht="17.25" customHeight="1" thickBot="1" x14ac:dyDescent="0.45">
      <c r="A42" s="29"/>
      <c r="B42" s="78">
        <v>45</v>
      </c>
      <c r="C42" s="305"/>
      <c r="D42" s="306"/>
      <c r="E42" s="306"/>
      <c r="F42" s="307"/>
      <c r="G42" s="307"/>
      <c r="H42" s="307"/>
      <c r="I42" s="307"/>
      <c r="J42" s="307"/>
      <c r="K42" s="307"/>
      <c r="L42" s="308"/>
      <c r="M42" s="229">
        <f t="shared" si="0"/>
        <v>0</v>
      </c>
      <c r="N42" s="230"/>
      <c r="O42" s="230"/>
      <c r="P42" s="230"/>
    </row>
    <row r="43" spans="1:17" ht="17.25" customHeight="1" thickTop="1" thickBot="1" x14ac:dyDescent="0.45">
      <c r="A43" s="29"/>
      <c r="B43" s="20"/>
      <c r="C43" s="80"/>
      <c r="D43" s="80"/>
      <c r="E43" s="80"/>
      <c r="F43" s="80"/>
      <c r="G43" s="80"/>
      <c r="H43" s="80"/>
      <c r="I43" s="80"/>
      <c r="J43" s="80"/>
      <c r="K43" s="80"/>
      <c r="L43" s="81" t="s">
        <v>8</v>
      </c>
      <c r="M43" s="239">
        <f>SUM(M3:P42)</f>
        <v>0</v>
      </c>
      <c r="N43" s="240"/>
      <c r="O43" s="240"/>
      <c r="P43" s="241"/>
      <c r="Q43" s="75" t="s">
        <v>216</v>
      </c>
    </row>
    <row r="44" spans="1:17" ht="17.25" customHeight="1" x14ac:dyDescent="0.4">
      <c r="A44" s="29"/>
      <c r="B44" s="20"/>
      <c r="C44" s="29"/>
      <c r="D44" s="29"/>
      <c r="E44" s="29"/>
      <c r="F44" s="29"/>
      <c r="G44" s="29"/>
      <c r="H44" s="29"/>
      <c r="I44" s="29"/>
      <c r="J44" s="29"/>
      <c r="K44" s="29"/>
      <c r="L44" s="29"/>
      <c r="M44" s="76"/>
      <c r="N44" s="76"/>
      <c r="O44" s="76"/>
      <c r="P44" s="76"/>
      <c r="Q44" s="75"/>
    </row>
    <row r="45" spans="1:17" ht="17.25" customHeight="1" x14ac:dyDescent="0.4">
      <c r="A45" s="29"/>
      <c r="B45" s="20"/>
      <c r="C45" s="29"/>
      <c r="D45" s="29"/>
      <c r="E45" s="29"/>
      <c r="F45" s="29"/>
      <c r="G45" s="29"/>
      <c r="H45" s="29"/>
      <c r="I45" s="29"/>
      <c r="J45" s="29"/>
      <c r="K45" s="29"/>
      <c r="L45" s="29"/>
      <c r="M45" s="76"/>
      <c r="N45" s="76"/>
      <c r="O45" s="76"/>
      <c r="P45" s="76"/>
      <c r="Q45" s="75"/>
    </row>
    <row r="46" spans="1:17" ht="17.25" customHeight="1" x14ac:dyDescent="0.4">
      <c r="A46" s="29"/>
      <c r="B46" s="20"/>
      <c r="C46" s="29"/>
      <c r="D46" s="29"/>
      <c r="E46" s="29"/>
      <c r="F46" s="29"/>
      <c r="G46" s="29"/>
      <c r="H46" s="29"/>
      <c r="I46" s="29"/>
      <c r="J46" s="29"/>
      <c r="K46" s="29"/>
      <c r="L46" s="29"/>
      <c r="M46" s="76"/>
      <c r="N46" s="76"/>
      <c r="O46" s="76"/>
      <c r="P46" s="76"/>
      <c r="Q46" s="75"/>
    </row>
    <row r="47" spans="1:17" ht="17.25" customHeight="1" x14ac:dyDescent="0.4">
      <c r="A47" s="29"/>
      <c r="B47" s="20"/>
      <c r="C47" s="29"/>
      <c r="D47" s="29"/>
      <c r="E47" s="29"/>
      <c r="F47" s="29"/>
      <c r="G47" s="29"/>
      <c r="H47" s="29"/>
      <c r="I47" s="29"/>
      <c r="J47" s="29"/>
      <c r="K47" s="29"/>
      <c r="L47" s="29"/>
      <c r="M47" s="76"/>
      <c r="N47" s="76"/>
      <c r="O47" s="76"/>
      <c r="P47" s="76"/>
      <c r="Q47" s="75"/>
    </row>
    <row r="48" spans="1:17" ht="17.25" customHeight="1" x14ac:dyDescent="0.4">
      <c r="A48" s="29"/>
      <c r="B48" s="20"/>
      <c r="C48" s="29"/>
      <c r="D48" s="29"/>
      <c r="E48" s="29"/>
      <c r="F48" s="29"/>
      <c r="G48" s="29"/>
      <c r="H48" s="29"/>
      <c r="I48" s="29"/>
      <c r="J48" s="29"/>
      <c r="K48" s="29"/>
      <c r="L48" s="29"/>
      <c r="M48" s="76"/>
      <c r="N48" s="76"/>
      <c r="O48" s="76"/>
      <c r="P48" s="76"/>
      <c r="Q48" s="75"/>
    </row>
    <row r="49" spans="1:22" ht="17.25" customHeight="1" x14ac:dyDescent="0.4">
      <c r="A49" s="3"/>
      <c r="B49" s="242" t="s">
        <v>20</v>
      </c>
      <c r="C49" s="242"/>
      <c r="D49" s="2" t="s">
        <v>248</v>
      </c>
      <c r="E49" s="2"/>
      <c r="F49" s="2"/>
      <c r="G49" s="2"/>
      <c r="H49" s="2"/>
      <c r="I49" s="2"/>
      <c r="J49" s="2"/>
      <c r="K49" s="2"/>
      <c r="L49" s="2"/>
      <c r="M49" s="2"/>
      <c r="N49" s="2"/>
      <c r="O49" s="2"/>
      <c r="P49" s="2"/>
      <c r="Q49" s="2"/>
      <c r="R49" s="3"/>
      <c r="S49" s="3"/>
    </row>
    <row r="50" spans="1:22" ht="17.25" customHeight="1" x14ac:dyDescent="0.4">
      <c r="A50" s="3"/>
      <c r="B50" s="2"/>
      <c r="C50" s="2"/>
      <c r="D50" s="282">
        <f>'3.「加入・履行証明願」提出前確認様式'!S20</f>
        <v>0</v>
      </c>
      <c r="E50" s="215"/>
      <c r="F50" s="2" t="s">
        <v>256</v>
      </c>
      <c r="G50" s="2"/>
      <c r="H50" s="2"/>
      <c r="I50" s="2"/>
      <c r="J50" s="2"/>
      <c r="K50" s="2"/>
      <c r="L50" s="2"/>
      <c r="M50" s="2"/>
      <c r="N50" s="2"/>
      <c r="O50" s="2"/>
      <c r="P50" s="2"/>
      <c r="Q50" s="2"/>
      <c r="R50" s="3"/>
      <c r="S50" s="3"/>
    </row>
    <row r="51" spans="1:22" ht="33.75" customHeight="1" thickBot="1" x14ac:dyDescent="0.45">
      <c r="A51" s="29"/>
      <c r="B51" s="82" t="s">
        <v>15</v>
      </c>
      <c r="C51" s="288" t="s">
        <v>16</v>
      </c>
      <c r="D51" s="288"/>
      <c r="E51" s="288"/>
      <c r="F51" s="289" t="s">
        <v>17</v>
      </c>
      <c r="G51" s="289"/>
      <c r="H51" s="289"/>
      <c r="I51" s="290" t="s">
        <v>198</v>
      </c>
      <c r="J51" s="290"/>
      <c r="K51" s="290"/>
      <c r="L51" s="290"/>
      <c r="M51" s="291" t="s">
        <v>18</v>
      </c>
      <c r="N51" s="291"/>
      <c r="O51" s="291"/>
      <c r="P51" s="291"/>
      <c r="V51" s="1" t="s">
        <v>0</v>
      </c>
    </row>
    <row r="52" spans="1:22" ht="17.25" customHeight="1" thickTop="1" x14ac:dyDescent="0.4">
      <c r="A52" s="29"/>
      <c r="B52" s="78">
        <v>6</v>
      </c>
      <c r="C52" s="292"/>
      <c r="D52" s="292"/>
      <c r="E52" s="293"/>
      <c r="F52" s="294"/>
      <c r="G52" s="295"/>
      <c r="H52" s="296"/>
      <c r="I52" s="297"/>
      <c r="J52" s="298"/>
      <c r="K52" s="298"/>
      <c r="L52" s="299"/>
      <c r="M52" s="229">
        <f t="shared" ref="M52:M91" si="1">I52*320</f>
        <v>0</v>
      </c>
      <c r="N52" s="230"/>
      <c r="O52" s="230"/>
      <c r="P52" s="230"/>
      <c r="V52" s="79" t="s">
        <v>195</v>
      </c>
    </row>
    <row r="53" spans="1:22" ht="17.25" customHeight="1" x14ac:dyDescent="0.4">
      <c r="A53" s="29"/>
      <c r="B53" s="78">
        <v>7</v>
      </c>
      <c r="C53" s="300"/>
      <c r="D53" s="301"/>
      <c r="E53" s="231"/>
      <c r="F53" s="302"/>
      <c r="G53" s="303"/>
      <c r="H53" s="304"/>
      <c r="I53" s="302"/>
      <c r="J53" s="303"/>
      <c r="K53" s="303"/>
      <c r="L53" s="309"/>
      <c r="M53" s="229">
        <f t="shared" si="1"/>
        <v>0</v>
      </c>
      <c r="N53" s="230"/>
      <c r="O53" s="230"/>
      <c r="P53" s="230"/>
      <c r="V53" s="74" t="s">
        <v>191</v>
      </c>
    </row>
    <row r="54" spans="1:22" ht="17.25" customHeight="1" x14ac:dyDescent="0.4">
      <c r="A54" s="29"/>
      <c r="B54" s="78">
        <v>8</v>
      </c>
      <c r="C54" s="301"/>
      <c r="D54" s="301"/>
      <c r="E54" s="231"/>
      <c r="F54" s="302"/>
      <c r="G54" s="303"/>
      <c r="H54" s="304"/>
      <c r="I54" s="302"/>
      <c r="J54" s="303"/>
      <c r="K54" s="303"/>
      <c r="L54" s="309"/>
      <c r="M54" s="229">
        <f t="shared" si="1"/>
        <v>0</v>
      </c>
      <c r="N54" s="230"/>
      <c r="O54" s="230"/>
      <c r="P54" s="230"/>
      <c r="V54" s="79"/>
    </row>
    <row r="55" spans="1:22" ht="17.25" customHeight="1" x14ac:dyDescent="0.4">
      <c r="A55" s="29"/>
      <c r="B55" s="78">
        <v>9</v>
      </c>
      <c r="C55" s="231"/>
      <c r="D55" s="232"/>
      <c r="E55" s="232"/>
      <c r="F55" s="233"/>
      <c r="G55" s="233"/>
      <c r="H55" s="233"/>
      <c r="I55" s="233"/>
      <c r="J55" s="233"/>
      <c r="K55" s="233"/>
      <c r="L55" s="234"/>
      <c r="M55" s="229">
        <f t="shared" si="1"/>
        <v>0</v>
      </c>
      <c r="N55" s="230"/>
      <c r="O55" s="230"/>
      <c r="P55" s="230"/>
      <c r="V55" s="74"/>
    </row>
    <row r="56" spans="1:22" ht="17.25" customHeight="1" x14ac:dyDescent="0.4">
      <c r="A56" s="29"/>
      <c r="B56" s="78">
        <v>10</v>
      </c>
      <c r="C56" s="231"/>
      <c r="D56" s="232"/>
      <c r="E56" s="232"/>
      <c r="F56" s="233"/>
      <c r="G56" s="233"/>
      <c r="H56" s="233"/>
      <c r="I56" s="233"/>
      <c r="J56" s="233"/>
      <c r="K56" s="233"/>
      <c r="L56" s="234"/>
      <c r="M56" s="229">
        <f t="shared" si="1"/>
        <v>0</v>
      </c>
      <c r="N56" s="230"/>
      <c r="O56" s="230"/>
      <c r="P56" s="230"/>
    </row>
    <row r="57" spans="1:22" ht="17.25" customHeight="1" x14ac:dyDescent="0.4">
      <c r="A57" s="29"/>
      <c r="B57" s="78">
        <v>11</v>
      </c>
      <c r="C57" s="301"/>
      <c r="D57" s="301"/>
      <c r="E57" s="231"/>
      <c r="F57" s="302"/>
      <c r="G57" s="303"/>
      <c r="H57" s="304"/>
      <c r="I57" s="302"/>
      <c r="J57" s="303"/>
      <c r="K57" s="303"/>
      <c r="L57" s="309"/>
      <c r="M57" s="229">
        <f t="shared" si="1"/>
        <v>0</v>
      </c>
      <c r="N57" s="230"/>
      <c r="O57" s="230"/>
      <c r="P57" s="230"/>
    </row>
    <row r="58" spans="1:22" ht="17.25" customHeight="1" x14ac:dyDescent="0.4">
      <c r="A58" s="29"/>
      <c r="B58" s="78">
        <v>12</v>
      </c>
      <c r="C58" s="301"/>
      <c r="D58" s="301"/>
      <c r="E58" s="231"/>
      <c r="F58" s="302"/>
      <c r="G58" s="303"/>
      <c r="H58" s="304"/>
      <c r="I58" s="302"/>
      <c r="J58" s="303"/>
      <c r="K58" s="303"/>
      <c r="L58" s="309"/>
      <c r="M58" s="229">
        <f t="shared" si="1"/>
        <v>0</v>
      </c>
      <c r="N58" s="230"/>
      <c r="O58" s="230"/>
      <c r="P58" s="230"/>
    </row>
    <row r="59" spans="1:22" ht="17.25" customHeight="1" x14ac:dyDescent="0.4">
      <c r="A59" s="29"/>
      <c r="B59" s="78">
        <v>13</v>
      </c>
      <c r="C59" s="301"/>
      <c r="D59" s="301"/>
      <c r="E59" s="231"/>
      <c r="F59" s="302"/>
      <c r="G59" s="303"/>
      <c r="H59" s="304"/>
      <c r="I59" s="302"/>
      <c r="J59" s="303"/>
      <c r="K59" s="303"/>
      <c r="L59" s="309"/>
      <c r="M59" s="229">
        <f t="shared" si="1"/>
        <v>0</v>
      </c>
      <c r="N59" s="230"/>
      <c r="O59" s="230"/>
      <c r="P59" s="230"/>
    </row>
    <row r="60" spans="1:22" ht="17.25" customHeight="1" x14ac:dyDescent="0.4">
      <c r="A60" s="29"/>
      <c r="B60" s="78">
        <v>14</v>
      </c>
      <c r="C60" s="231"/>
      <c r="D60" s="232"/>
      <c r="E60" s="232"/>
      <c r="F60" s="233"/>
      <c r="G60" s="233"/>
      <c r="H60" s="233"/>
      <c r="I60" s="233"/>
      <c r="J60" s="233"/>
      <c r="K60" s="233"/>
      <c r="L60" s="234"/>
      <c r="M60" s="229">
        <f t="shared" si="1"/>
        <v>0</v>
      </c>
      <c r="N60" s="230"/>
      <c r="O60" s="230"/>
      <c r="P60" s="230"/>
    </row>
    <row r="61" spans="1:22" ht="17.25" customHeight="1" x14ac:dyDescent="0.4">
      <c r="A61" s="29"/>
      <c r="B61" s="78">
        <v>15</v>
      </c>
      <c r="C61" s="231"/>
      <c r="D61" s="232"/>
      <c r="E61" s="232"/>
      <c r="F61" s="233"/>
      <c r="G61" s="233"/>
      <c r="H61" s="233"/>
      <c r="I61" s="233"/>
      <c r="J61" s="233"/>
      <c r="K61" s="233"/>
      <c r="L61" s="234"/>
      <c r="M61" s="229">
        <f t="shared" si="1"/>
        <v>0</v>
      </c>
      <c r="N61" s="230"/>
      <c r="O61" s="230"/>
      <c r="P61" s="230"/>
    </row>
    <row r="62" spans="1:22" ht="17.25" customHeight="1" x14ac:dyDescent="0.4">
      <c r="A62" s="29"/>
      <c r="B62" s="78">
        <v>16</v>
      </c>
      <c r="C62" s="301"/>
      <c r="D62" s="301"/>
      <c r="E62" s="231"/>
      <c r="F62" s="302"/>
      <c r="G62" s="303"/>
      <c r="H62" s="304"/>
      <c r="I62" s="302"/>
      <c r="J62" s="303"/>
      <c r="K62" s="303"/>
      <c r="L62" s="309"/>
      <c r="M62" s="229">
        <f t="shared" si="1"/>
        <v>0</v>
      </c>
      <c r="N62" s="230"/>
      <c r="O62" s="230"/>
      <c r="P62" s="230"/>
    </row>
    <row r="63" spans="1:22" ht="17.25" customHeight="1" x14ac:dyDescent="0.4">
      <c r="A63" s="29"/>
      <c r="B63" s="78">
        <v>17</v>
      </c>
      <c r="C63" s="301"/>
      <c r="D63" s="301"/>
      <c r="E63" s="231"/>
      <c r="F63" s="302"/>
      <c r="G63" s="303"/>
      <c r="H63" s="304"/>
      <c r="I63" s="302"/>
      <c r="J63" s="303"/>
      <c r="K63" s="303"/>
      <c r="L63" s="309"/>
      <c r="M63" s="229">
        <f t="shared" si="1"/>
        <v>0</v>
      </c>
      <c r="N63" s="230"/>
      <c r="O63" s="230"/>
      <c r="P63" s="230"/>
    </row>
    <row r="64" spans="1:22" ht="17.25" customHeight="1" x14ac:dyDescent="0.4">
      <c r="A64" s="29"/>
      <c r="B64" s="78">
        <v>18</v>
      </c>
      <c r="C64" s="301"/>
      <c r="D64" s="301"/>
      <c r="E64" s="231"/>
      <c r="F64" s="302"/>
      <c r="G64" s="303"/>
      <c r="H64" s="304"/>
      <c r="I64" s="302"/>
      <c r="J64" s="303"/>
      <c r="K64" s="303"/>
      <c r="L64" s="309"/>
      <c r="M64" s="229">
        <f t="shared" si="1"/>
        <v>0</v>
      </c>
      <c r="N64" s="230"/>
      <c r="O64" s="230"/>
      <c r="P64" s="230"/>
    </row>
    <row r="65" spans="1:16" ht="17.25" customHeight="1" x14ac:dyDescent="0.4">
      <c r="A65" s="29"/>
      <c r="B65" s="78">
        <v>19</v>
      </c>
      <c r="C65" s="231"/>
      <c r="D65" s="232"/>
      <c r="E65" s="232"/>
      <c r="F65" s="233"/>
      <c r="G65" s="233"/>
      <c r="H65" s="233"/>
      <c r="I65" s="233"/>
      <c r="J65" s="233"/>
      <c r="K65" s="233"/>
      <c r="L65" s="234"/>
      <c r="M65" s="229">
        <f t="shared" si="1"/>
        <v>0</v>
      </c>
      <c r="N65" s="230"/>
      <c r="O65" s="230"/>
      <c r="P65" s="230"/>
    </row>
    <row r="66" spans="1:16" ht="17.25" customHeight="1" x14ac:dyDescent="0.4">
      <c r="A66" s="29"/>
      <c r="B66" s="78">
        <v>20</v>
      </c>
      <c r="C66" s="231"/>
      <c r="D66" s="232"/>
      <c r="E66" s="232"/>
      <c r="F66" s="233"/>
      <c r="G66" s="233"/>
      <c r="H66" s="233"/>
      <c r="I66" s="233"/>
      <c r="J66" s="233"/>
      <c r="K66" s="233"/>
      <c r="L66" s="234"/>
      <c r="M66" s="229">
        <f t="shared" si="1"/>
        <v>0</v>
      </c>
      <c r="N66" s="230"/>
      <c r="O66" s="230"/>
      <c r="P66" s="230"/>
    </row>
    <row r="67" spans="1:16" ht="17.25" customHeight="1" x14ac:dyDescent="0.4">
      <c r="A67" s="29"/>
      <c r="B67" s="78">
        <v>21</v>
      </c>
      <c r="C67" s="301"/>
      <c r="D67" s="301"/>
      <c r="E67" s="231"/>
      <c r="F67" s="302"/>
      <c r="G67" s="303"/>
      <c r="H67" s="304"/>
      <c r="I67" s="302"/>
      <c r="J67" s="303"/>
      <c r="K67" s="303"/>
      <c r="L67" s="309"/>
      <c r="M67" s="229">
        <f t="shared" si="1"/>
        <v>0</v>
      </c>
      <c r="N67" s="230"/>
      <c r="O67" s="230"/>
      <c r="P67" s="230"/>
    </row>
    <row r="68" spans="1:16" ht="17.25" customHeight="1" x14ac:dyDescent="0.4">
      <c r="A68" s="29"/>
      <c r="B68" s="78">
        <v>22</v>
      </c>
      <c r="C68" s="301"/>
      <c r="D68" s="301"/>
      <c r="E68" s="231"/>
      <c r="F68" s="302"/>
      <c r="G68" s="303"/>
      <c r="H68" s="304"/>
      <c r="I68" s="302"/>
      <c r="J68" s="303"/>
      <c r="K68" s="303"/>
      <c r="L68" s="309"/>
      <c r="M68" s="229">
        <f t="shared" si="1"/>
        <v>0</v>
      </c>
      <c r="N68" s="230"/>
      <c r="O68" s="230"/>
      <c r="P68" s="230"/>
    </row>
    <row r="69" spans="1:16" ht="17.25" customHeight="1" x14ac:dyDescent="0.4">
      <c r="A69" s="29"/>
      <c r="B69" s="78">
        <v>23</v>
      </c>
      <c r="C69" s="301"/>
      <c r="D69" s="301"/>
      <c r="E69" s="231"/>
      <c r="F69" s="302"/>
      <c r="G69" s="303"/>
      <c r="H69" s="304"/>
      <c r="I69" s="302"/>
      <c r="J69" s="303"/>
      <c r="K69" s="303"/>
      <c r="L69" s="309"/>
      <c r="M69" s="229">
        <f t="shared" si="1"/>
        <v>0</v>
      </c>
      <c r="N69" s="230"/>
      <c r="O69" s="230"/>
      <c r="P69" s="230"/>
    </row>
    <row r="70" spans="1:16" ht="17.25" customHeight="1" x14ac:dyDescent="0.4">
      <c r="A70" s="29"/>
      <c r="B70" s="78">
        <v>24</v>
      </c>
      <c r="C70" s="231"/>
      <c r="D70" s="232"/>
      <c r="E70" s="232"/>
      <c r="F70" s="233"/>
      <c r="G70" s="233"/>
      <c r="H70" s="233"/>
      <c r="I70" s="233"/>
      <c r="J70" s="233"/>
      <c r="K70" s="233"/>
      <c r="L70" s="234"/>
      <c r="M70" s="229">
        <f t="shared" si="1"/>
        <v>0</v>
      </c>
      <c r="N70" s="230"/>
      <c r="O70" s="230"/>
      <c r="P70" s="230"/>
    </row>
    <row r="71" spans="1:16" ht="17.25" customHeight="1" x14ac:dyDescent="0.4">
      <c r="A71" s="29"/>
      <c r="B71" s="78">
        <v>25</v>
      </c>
      <c r="C71" s="231"/>
      <c r="D71" s="232"/>
      <c r="E71" s="232"/>
      <c r="F71" s="233"/>
      <c r="G71" s="233"/>
      <c r="H71" s="233"/>
      <c r="I71" s="233"/>
      <c r="J71" s="233"/>
      <c r="K71" s="233"/>
      <c r="L71" s="234"/>
      <c r="M71" s="229">
        <f t="shared" si="1"/>
        <v>0</v>
      </c>
      <c r="N71" s="230"/>
      <c r="O71" s="230"/>
      <c r="P71" s="230"/>
    </row>
    <row r="72" spans="1:16" ht="17.25" customHeight="1" x14ac:dyDescent="0.4">
      <c r="A72" s="29"/>
      <c r="B72" s="78">
        <v>26</v>
      </c>
      <c r="C72" s="231"/>
      <c r="D72" s="232"/>
      <c r="E72" s="232"/>
      <c r="F72" s="233"/>
      <c r="G72" s="233"/>
      <c r="H72" s="233"/>
      <c r="I72" s="233"/>
      <c r="J72" s="233"/>
      <c r="K72" s="233"/>
      <c r="L72" s="234"/>
      <c r="M72" s="229">
        <f t="shared" si="1"/>
        <v>0</v>
      </c>
      <c r="N72" s="230"/>
      <c r="O72" s="230"/>
      <c r="P72" s="230"/>
    </row>
    <row r="73" spans="1:16" ht="17.25" customHeight="1" x14ac:dyDescent="0.4">
      <c r="A73" s="29"/>
      <c r="B73" s="78">
        <v>27</v>
      </c>
      <c r="C73" s="301"/>
      <c r="D73" s="301"/>
      <c r="E73" s="231"/>
      <c r="F73" s="302"/>
      <c r="G73" s="303"/>
      <c r="H73" s="304"/>
      <c r="I73" s="302"/>
      <c r="J73" s="303"/>
      <c r="K73" s="303"/>
      <c r="L73" s="309"/>
      <c r="M73" s="229">
        <f t="shared" si="1"/>
        <v>0</v>
      </c>
      <c r="N73" s="230"/>
      <c r="O73" s="230"/>
      <c r="P73" s="230"/>
    </row>
    <row r="74" spans="1:16" ht="17.25" customHeight="1" x14ac:dyDescent="0.4">
      <c r="A74" s="29"/>
      <c r="B74" s="78">
        <v>28</v>
      </c>
      <c r="C74" s="301"/>
      <c r="D74" s="301"/>
      <c r="E74" s="231"/>
      <c r="F74" s="302"/>
      <c r="G74" s="303"/>
      <c r="H74" s="304"/>
      <c r="I74" s="302"/>
      <c r="J74" s="303"/>
      <c r="K74" s="303"/>
      <c r="L74" s="309"/>
      <c r="M74" s="229">
        <f t="shared" si="1"/>
        <v>0</v>
      </c>
      <c r="N74" s="230"/>
      <c r="O74" s="230"/>
      <c r="P74" s="230"/>
    </row>
    <row r="75" spans="1:16" ht="17.25" customHeight="1" x14ac:dyDescent="0.4">
      <c r="A75" s="29"/>
      <c r="B75" s="78">
        <v>29</v>
      </c>
      <c r="C75" s="301"/>
      <c r="D75" s="301"/>
      <c r="E75" s="231"/>
      <c r="F75" s="302"/>
      <c r="G75" s="303"/>
      <c r="H75" s="304"/>
      <c r="I75" s="302"/>
      <c r="J75" s="303"/>
      <c r="K75" s="303"/>
      <c r="L75" s="309"/>
      <c r="M75" s="229">
        <f t="shared" si="1"/>
        <v>0</v>
      </c>
      <c r="N75" s="230"/>
      <c r="O75" s="230"/>
      <c r="P75" s="230"/>
    </row>
    <row r="76" spans="1:16" ht="17.25" customHeight="1" x14ac:dyDescent="0.4">
      <c r="A76" s="29"/>
      <c r="B76" s="78">
        <v>30</v>
      </c>
      <c r="C76" s="231"/>
      <c r="D76" s="232"/>
      <c r="E76" s="232"/>
      <c r="F76" s="233"/>
      <c r="G76" s="233"/>
      <c r="H76" s="233"/>
      <c r="I76" s="233"/>
      <c r="J76" s="233"/>
      <c r="K76" s="233"/>
      <c r="L76" s="234"/>
      <c r="M76" s="229">
        <f t="shared" si="1"/>
        <v>0</v>
      </c>
      <c r="N76" s="230"/>
      <c r="O76" s="230"/>
      <c r="P76" s="230"/>
    </row>
    <row r="77" spans="1:16" ht="17.25" customHeight="1" x14ac:dyDescent="0.4">
      <c r="A77" s="29"/>
      <c r="B77" s="78">
        <v>31</v>
      </c>
      <c r="C77" s="231"/>
      <c r="D77" s="232"/>
      <c r="E77" s="232"/>
      <c r="F77" s="233"/>
      <c r="G77" s="233"/>
      <c r="H77" s="233"/>
      <c r="I77" s="233"/>
      <c r="J77" s="233"/>
      <c r="K77" s="233"/>
      <c r="L77" s="234"/>
      <c r="M77" s="229">
        <f t="shared" si="1"/>
        <v>0</v>
      </c>
      <c r="N77" s="230"/>
      <c r="O77" s="230"/>
      <c r="P77" s="230"/>
    </row>
    <row r="78" spans="1:16" ht="17.25" customHeight="1" x14ac:dyDescent="0.4">
      <c r="A78" s="29"/>
      <c r="B78" s="78">
        <v>32</v>
      </c>
      <c r="C78" s="301"/>
      <c r="D78" s="301"/>
      <c r="E78" s="231"/>
      <c r="F78" s="302"/>
      <c r="G78" s="303"/>
      <c r="H78" s="304"/>
      <c r="I78" s="302"/>
      <c r="J78" s="303"/>
      <c r="K78" s="303"/>
      <c r="L78" s="309"/>
      <c r="M78" s="229">
        <f t="shared" si="1"/>
        <v>0</v>
      </c>
      <c r="N78" s="230"/>
      <c r="O78" s="230"/>
      <c r="P78" s="230"/>
    </row>
    <row r="79" spans="1:16" ht="17.25" customHeight="1" x14ac:dyDescent="0.4">
      <c r="A79" s="29"/>
      <c r="B79" s="78">
        <v>33</v>
      </c>
      <c r="C79" s="301"/>
      <c r="D79" s="301"/>
      <c r="E79" s="231"/>
      <c r="F79" s="302"/>
      <c r="G79" s="303"/>
      <c r="H79" s="304"/>
      <c r="I79" s="302"/>
      <c r="J79" s="303"/>
      <c r="K79" s="303"/>
      <c r="L79" s="309"/>
      <c r="M79" s="229">
        <f t="shared" si="1"/>
        <v>0</v>
      </c>
      <c r="N79" s="230"/>
      <c r="O79" s="230"/>
      <c r="P79" s="230"/>
    </row>
    <row r="80" spans="1:16" ht="17.25" customHeight="1" x14ac:dyDescent="0.4">
      <c r="A80" s="29"/>
      <c r="B80" s="78">
        <v>34</v>
      </c>
      <c r="C80" s="231"/>
      <c r="D80" s="232"/>
      <c r="E80" s="232"/>
      <c r="F80" s="233"/>
      <c r="G80" s="233"/>
      <c r="H80" s="233"/>
      <c r="I80" s="233"/>
      <c r="J80" s="233"/>
      <c r="K80" s="233"/>
      <c r="L80" s="234"/>
      <c r="M80" s="229">
        <f t="shared" si="1"/>
        <v>0</v>
      </c>
      <c r="N80" s="230"/>
      <c r="O80" s="230"/>
      <c r="P80" s="230"/>
    </row>
    <row r="81" spans="1:17" ht="17.25" customHeight="1" x14ac:dyDescent="0.4">
      <c r="A81" s="29"/>
      <c r="B81" s="78">
        <v>35</v>
      </c>
      <c r="C81" s="231"/>
      <c r="D81" s="232"/>
      <c r="E81" s="232"/>
      <c r="F81" s="233"/>
      <c r="G81" s="233"/>
      <c r="H81" s="233"/>
      <c r="I81" s="233"/>
      <c r="J81" s="233"/>
      <c r="K81" s="233"/>
      <c r="L81" s="234"/>
      <c r="M81" s="229">
        <f t="shared" si="1"/>
        <v>0</v>
      </c>
      <c r="N81" s="230"/>
      <c r="O81" s="230"/>
      <c r="P81" s="230"/>
    </row>
    <row r="82" spans="1:17" ht="17.25" customHeight="1" x14ac:dyDescent="0.4">
      <c r="A82" s="29"/>
      <c r="B82" s="78">
        <v>36</v>
      </c>
      <c r="C82" s="301"/>
      <c r="D82" s="301"/>
      <c r="E82" s="231"/>
      <c r="F82" s="302"/>
      <c r="G82" s="303"/>
      <c r="H82" s="304"/>
      <c r="I82" s="302"/>
      <c r="J82" s="303"/>
      <c r="K82" s="303"/>
      <c r="L82" s="309"/>
      <c r="M82" s="229">
        <f t="shared" si="1"/>
        <v>0</v>
      </c>
      <c r="N82" s="230"/>
      <c r="O82" s="230"/>
      <c r="P82" s="230"/>
    </row>
    <row r="83" spans="1:17" ht="17.25" customHeight="1" x14ac:dyDescent="0.4">
      <c r="A83" s="29"/>
      <c r="B83" s="78">
        <v>37</v>
      </c>
      <c r="C83" s="301"/>
      <c r="D83" s="301"/>
      <c r="E83" s="231"/>
      <c r="F83" s="302"/>
      <c r="G83" s="303"/>
      <c r="H83" s="304"/>
      <c r="I83" s="302"/>
      <c r="J83" s="303"/>
      <c r="K83" s="303"/>
      <c r="L83" s="309"/>
      <c r="M83" s="229">
        <f t="shared" si="1"/>
        <v>0</v>
      </c>
      <c r="N83" s="230"/>
      <c r="O83" s="230"/>
      <c r="P83" s="230"/>
    </row>
    <row r="84" spans="1:17" ht="17.25" customHeight="1" x14ac:dyDescent="0.4">
      <c r="A84" s="29"/>
      <c r="B84" s="78">
        <v>38</v>
      </c>
      <c r="C84" s="231"/>
      <c r="D84" s="232"/>
      <c r="E84" s="232"/>
      <c r="F84" s="233"/>
      <c r="G84" s="233"/>
      <c r="H84" s="233"/>
      <c r="I84" s="233"/>
      <c r="J84" s="233"/>
      <c r="K84" s="233"/>
      <c r="L84" s="234"/>
      <c r="M84" s="229">
        <f t="shared" si="1"/>
        <v>0</v>
      </c>
      <c r="N84" s="230"/>
      <c r="O84" s="230"/>
      <c r="P84" s="230"/>
    </row>
    <row r="85" spans="1:17" ht="17.25" customHeight="1" x14ac:dyDescent="0.4">
      <c r="A85" s="29"/>
      <c r="B85" s="78">
        <v>39</v>
      </c>
      <c r="C85" s="231"/>
      <c r="D85" s="232"/>
      <c r="E85" s="232"/>
      <c r="F85" s="233"/>
      <c r="G85" s="233"/>
      <c r="H85" s="233"/>
      <c r="I85" s="233"/>
      <c r="J85" s="233"/>
      <c r="K85" s="233"/>
      <c r="L85" s="234"/>
      <c r="M85" s="229">
        <f t="shared" si="1"/>
        <v>0</v>
      </c>
      <c r="N85" s="230"/>
      <c r="O85" s="230"/>
      <c r="P85" s="230"/>
    </row>
    <row r="86" spans="1:17" ht="17.25" customHeight="1" x14ac:dyDescent="0.4">
      <c r="A86" s="29"/>
      <c r="B86" s="78">
        <v>40</v>
      </c>
      <c r="C86" s="301"/>
      <c r="D86" s="301"/>
      <c r="E86" s="231"/>
      <c r="F86" s="302"/>
      <c r="G86" s="303"/>
      <c r="H86" s="304"/>
      <c r="I86" s="302"/>
      <c r="J86" s="303"/>
      <c r="K86" s="303"/>
      <c r="L86" s="309"/>
      <c r="M86" s="229">
        <f t="shared" si="1"/>
        <v>0</v>
      </c>
      <c r="N86" s="230"/>
      <c r="O86" s="230"/>
      <c r="P86" s="230"/>
    </row>
    <row r="87" spans="1:17" ht="17.25" customHeight="1" x14ac:dyDescent="0.4">
      <c r="A87" s="29"/>
      <c r="B87" s="78">
        <v>41</v>
      </c>
      <c r="C87" s="301"/>
      <c r="D87" s="301"/>
      <c r="E87" s="231"/>
      <c r="F87" s="302"/>
      <c r="G87" s="303"/>
      <c r="H87" s="304"/>
      <c r="I87" s="302"/>
      <c r="J87" s="303"/>
      <c r="K87" s="303"/>
      <c r="L87" s="309"/>
      <c r="M87" s="229">
        <f t="shared" si="1"/>
        <v>0</v>
      </c>
      <c r="N87" s="230"/>
      <c r="O87" s="230"/>
      <c r="P87" s="230"/>
    </row>
    <row r="88" spans="1:17" ht="17.25" customHeight="1" x14ac:dyDescent="0.4">
      <c r="A88" s="29"/>
      <c r="B88" s="78">
        <v>42</v>
      </c>
      <c r="C88" s="231"/>
      <c r="D88" s="232"/>
      <c r="E88" s="232"/>
      <c r="F88" s="233"/>
      <c r="G88" s="233"/>
      <c r="H88" s="233"/>
      <c r="I88" s="233"/>
      <c r="J88" s="233"/>
      <c r="K88" s="233"/>
      <c r="L88" s="234"/>
      <c r="M88" s="229">
        <f t="shared" si="1"/>
        <v>0</v>
      </c>
      <c r="N88" s="230"/>
      <c r="O88" s="230"/>
      <c r="P88" s="230"/>
    </row>
    <row r="89" spans="1:17" ht="17.25" customHeight="1" x14ac:dyDescent="0.4">
      <c r="A89" s="29"/>
      <c r="B89" s="78">
        <v>43</v>
      </c>
      <c r="C89" s="231"/>
      <c r="D89" s="232"/>
      <c r="E89" s="232"/>
      <c r="F89" s="233"/>
      <c r="G89" s="233"/>
      <c r="H89" s="233"/>
      <c r="I89" s="233"/>
      <c r="J89" s="233"/>
      <c r="K89" s="233"/>
      <c r="L89" s="234"/>
      <c r="M89" s="229">
        <f t="shared" si="1"/>
        <v>0</v>
      </c>
      <c r="N89" s="230"/>
      <c r="O89" s="230"/>
      <c r="P89" s="230"/>
    </row>
    <row r="90" spans="1:17" ht="17.25" customHeight="1" x14ac:dyDescent="0.4">
      <c r="A90" s="29"/>
      <c r="B90" s="78">
        <v>44</v>
      </c>
      <c r="C90" s="231"/>
      <c r="D90" s="232"/>
      <c r="E90" s="232"/>
      <c r="F90" s="233"/>
      <c r="G90" s="233"/>
      <c r="H90" s="233"/>
      <c r="I90" s="233"/>
      <c r="J90" s="233"/>
      <c r="K90" s="233"/>
      <c r="L90" s="234"/>
      <c r="M90" s="229">
        <f t="shared" si="1"/>
        <v>0</v>
      </c>
      <c r="N90" s="230"/>
      <c r="O90" s="230"/>
      <c r="P90" s="230"/>
    </row>
    <row r="91" spans="1:17" ht="17.25" customHeight="1" thickBot="1" x14ac:dyDescent="0.45">
      <c r="A91" s="29"/>
      <c r="B91" s="78">
        <v>45</v>
      </c>
      <c r="C91" s="283"/>
      <c r="D91" s="283"/>
      <c r="E91" s="235"/>
      <c r="F91" s="284"/>
      <c r="G91" s="285"/>
      <c r="H91" s="286"/>
      <c r="I91" s="284"/>
      <c r="J91" s="285"/>
      <c r="K91" s="285"/>
      <c r="L91" s="287"/>
      <c r="M91" s="229">
        <f t="shared" si="1"/>
        <v>0</v>
      </c>
      <c r="N91" s="230"/>
      <c r="O91" s="230"/>
      <c r="P91" s="230"/>
    </row>
    <row r="92" spans="1:17" ht="17.25" customHeight="1" thickTop="1" thickBot="1" x14ac:dyDescent="0.45">
      <c r="A92" s="29"/>
      <c r="B92" s="20"/>
      <c r="C92" s="29"/>
      <c r="D92" s="29"/>
      <c r="E92" s="29"/>
      <c r="F92" s="29"/>
      <c r="G92" s="29"/>
      <c r="H92" s="29"/>
      <c r="I92" s="29"/>
      <c r="J92" s="29"/>
      <c r="K92" s="29"/>
      <c r="L92" s="29" t="s">
        <v>8</v>
      </c>
      <c r="M92" s="239">
        <f>SUM(M52:P91)</f>
        <v>0</v>
      </c>
      <c r="N92" s="240"/>
      <c r="O92" s="240"/>
      <c r="P92" s="241"/>
      <c r="Q92" s="75" t="s">
        <v>252</v>
      </c>
    </row>
  </sheetData>
  <sheetProtection algorithmName="SHA-512" hashValue="f6wIzptA/CXwLOBFRPO0pZadpi8oPKsk6H8KIwfnOWTFQh4epl1OYsIqPLpO6Wxzz+cTf/H3ByZBNVbqhK/O8A==" saltValue="Nv8ItVKLxkWlLX705XHShw==" spinCount="100000" sheet="1" objects="1" scenarios="1"/>
  <mergeCells count="335">
    <mergeCell ref="M92:P92"/>
    <mergeCell ref="M91:P91"/>
    <mergeCell ref="C89:E89"/>
    <mergeCell ref="F89:H89"/>
    <mergeCell ref="I89:L89"/>
    <mergeCell ref="M89:P89"/>
    <mergeCell ref="C90:E90"/>
    <mergeCell ref="F90:H90"/>
    <mergeCell ref="I90:L90"/>
    <mergeCell ref="M90:P90"/>
    <mergeCell ref="C87:E87"/>
    <mergeCell ref="F87:H87"/>
    <mergeCell ref="I87:L87"/>
    <mergeCell ref="M87:P87"/>
    <mergeCell ref="C88:E88"/>
    <mergeCell ref="F88:H88"/>
    <mergeCell ref="I88:L88"/>
    <mergeCell ref="M88:P88"/>
    <mergeCell ref="C85:E85"/>
    <mergeCell ref="F85:H85"/>
    <mergeCell ref="I85:L85"/>
    <mergeCell ref="M85:P85"/>
    <mergeCell ref="C86:E86"/>
    <mergeCell ref="F86:H86"/>
    <mergeCell ref="I86:L86"/>
    <mergeCell ref="M86:P86"/>
    <mergeCell ref="C83:E83"/>
    <mergeCell ref="F83:H83"/>
    <mergeCell ref="I83:L83"/>
    <mergeCell ref="M83:P83"/>
    <mergeCell ref="C84:E84"/>
    <mergeCell ref="F84:H84"/>
    <mergeCell ref="I84:L84"/>
    <mergeCell ref="M84:P84"/>
    <mergeCell ref="C81:E81"/>
    <mergeCell ref="F81:H81"/>
    <mergeCell ref="I81:L81"/>
    <mergeCell ref="M81:P81"/>
    <mergeCell ref="C82:E82"/>
    <mergeCell ref="F82:H82"/>
    <mergeCell ref="I82:L82"/>
    <mergeCell ref="M82:P82"/>
    <mergeCell ref="C79:E79"/>
    <mergeCell ref="F79:H79"/>
    <mergeCell ref="I79:L79"/>
    <mergeCell ref="M79:P79"/>
    <mergeCell ref="C80:E80"/>
    <mergeCell ref="F80:H80"/>
    <mergeCell ref="I80:L80"/>
    <mergeCell ref="M80:P80"/>
    <mergeCell ref="C77:E77"/>
    <mergeCell ref="F77:H77"/>
    <mergeCell ref="I77:L77"/>
    <mergeCell ref="M77:P77"/>
    <mergeCell ref="C78:E78"/>
    <mergeCell ref="F78:H78"/>
    <mergeCell ref="I78:L78"/>
    <mergeCell ref="M78:P78"/>
    <mergeCell ref="C75:E75"/>
    <mergeCell ref="F75:H75"/>
    <mergeCell ref="I75:L75"/>
    <mergeCell ref="M75:P75"/>
    <mergeCell ref="C76:E76"/>
    <mergeCell ref="F76:H76"/>
    <mergeCell ref="I76:L76"/>
    <mergeCell ref="M76:P76"/>
    <mergeCell ref="C73:E73"/>
    <mergeCell ref="F73:H73"/>
    <mergeCell ref="I73:L73"/>
    <mergeCell ref="M73:P73"/>
    <mergeCell ref="C74:E74"/>
    <mergeCell ref="F74:H74"/>
    <mergeCell ref="I74:L74"/>
    <mergeCell ref="M74:P74"/>
    <mergeCell ref="C71:E71"/>
    <mergeCell ref="F71:H71"/>
    <mergeCell ref="I71:L71"/>
    <mergeCell ref="M71:P71"/>
    <mergeCell ref="C72:E72"/>
    <mergeCell ref="F72:H72"/>
    <mergeCell ref="I72:L72"/>
    <mergeCell ref="M72:P72"/>
    <mergeCell ref="C69:E69"/>
    <mergeCell ref="F69:H69"/>
    <mergeCell ref="I69:L69"/>
    <mergeCell ref="M69:P69"/>
    <mergeCell ref="C70:E70"/>
    <mergeCell ref="F70:H70"/>
    <mergeCell ref="I70:L70"/>
    <mergeCell ref="M70:P70"/>
    <mergeCell ref="C67:E67"/>
    <mergeCell ref="F67:H67"/>
    <mergeCell ref="I67:L67"/>
    <mergeCell ref="M67:P67"/>
    <mergeCell ref="C68:E68"/>
    <mergeCell ref="F68:H68"/>
    <mergeCell ref="I68:L68"/>
    <mergeCell ref="M68:P68"/>
    <mergeCell ref="C65:E65"/>
    <mergeCell ref="F65:H65"/>
    <mergeCell ref="I65:L65"/>
    <mergeCell ref="M65:P65"/>
    <mergeCell ref="C66:E66"/>
    <mergeCell ref="F66:H66"/>
    <mergeCell ref="I66:L66"/>
    <mergeCell ref="M66:P66"/>
    <mergeCell ref="C63:E63"/>
    <mergeCell ref="F63:H63"/>
    <mergeCell ref="I63:L63"/>
    <mergeCell ref="M63:P63"/>
    <mergeCell ref="C64:E64"/>
    <mergeCell ref="F64:H64"/>
    <mergeCell ref="I64:L64"/>
    <mergeCell ref="M64:P64"/>
    <mergeCell ref="C61:E61"/>
    <mergeCell ref="F61:H61"/>
    <mergeCell ref="I61:L61"/>
    <mergeCell ref="M61:P61"/>
    <mergeCell ref="C62:E62"/>
    <mergeCell ref="F62:H62"/>
    <mergeCell ref="I62:L62"/>
    <mergeCell ref="M62:P62"/>
    <mergeCell ref="C54:E54"/>
    <mergeCell ref="F54:H54"/>
    <mergeCell ref="I54:L54"/>
    <mergeCell ref="M54:P54"/>
    <mergeCell ref="C59:E59"/>
    <mergeCell ref="F59:H59"/>
    <mergeCell ref="I59:L59"/>
    <mergeCell ref="M59:P59"/>
    <mergeCell ref="C60:E60"/>
    <mergeCell ref="F60:H60"/>
    <mergeCell ref="I60:L60"/>
    <mergeCell ref="M60:P60"/>
    <mergeCell ref="C57:E57"/>
    <mergeCell ref="F57:H57"/>
    <mergeCell ref="I57:L57"/>
    <mergeCell ref="M57:P57"/>
    <mergeCell ref="C58:E58"/>
    <mergeCell ref="F58:H58"/>
    <mergeCell ref="I58:L58"/>
    <mergeCell ref="M58:P58"/>
    <mergeCell ref="C21:E21"/>
    <mergeCell ref="F21:H21"/>
    <mergeCell ref="I21:L21"/>
    <mergeCell ref="M21:P21"/>
    <mergeCell ref="C22:E22"/>
    <mergeCell ref="F22:H22"/>
    <mergeCell ref="I22:L22"/>
    <mergeCell ref="M22:P22"/>
    <mergeCell ref="C23:E23"/>
    <mergeCell ref="F23:H23"/>
    <mergeCell ref="I23:L23"/>
    <mergeCell ref="M23:P23"/>
    <mergeCell ref="B1:C1"/>
    <mergeCell ref="J1:K1"/>
    <mergeCell ref="C2:E2"/>
    <mergeCell ref="F2:H2"/>
    <mergeCell ref="I2:L2"/>
    <mergeCell ref="C17:E17"/>
    <mergeCell ref="F17:H17"/>
    <mergeCell ref="I17:L17"/>
    <mergeCell ref="M17:P17"/>
    <mergeCell ref="M2:P2"/>
    <mergeCell ref="C3:E3"/>
    <mergeCell ref="F3:H3"/>
    <mergeCell ref="I3:L3"/>
    <mergeCell ref="M3:P3"/>
    <mergeCell ref="C4:E4"/>
    <mergeCell ref="F4:H4"/>
    <mergeCell ref="I4:L4"/>
    <mergeCell ref="M4:P4"/>
    <mergeCell ref="C5:E5"/>
    <mergeCell ref="F5:H5"/>
    <mergeCell ref="I5:L5"/>
    <mergeCell ref="M5:P5"/>
    <mergeCell ref="C6:E6"/>
    <mergeCell ref="F6:H6"/>
    <mergeCell ref="I6:L6"/>
    <mergeCell ref="M6:P6"/>
    <mergeCell ref="C7:E7"/>
    <mergeCell ref="F7:H7"/>
    <mergeCell ref="I7:L7"/>
    <mergeCell ref="M7:P7"/>
    <mergeCell ref="C8:E8"/>
    <mergeCell ref="F8:H8"/>
    <mergeCell ref="I8:L8"/>
    <mergeCell ref="M8:P8"/>
    <mergeCell ref="C9:E9"/>
    <mergeCell ref="F9:H9"/>
    <mergeCell ref="I9:L9"/>
    <mergeCell ref="M9:P9"/>
    <mergeCell ref="C10:E10"/>
    <mergeCell ref="F10:H10"/>
    <mergeCell ref="I10:L10"/>
    <mergeCell ref="M10:P10"/>
    <mergeCell ref="C11:E11"/>
    <mergeCell ref="F11:H11"/>
    <mergeCell ref="I11:L11"/>
    <mergeCell ref="M11:P11"/>
    <mergeCell ref="C12:E12"/>
    <mergeCell ref="F12:H12"/>
    <mergeCell ref="I12:L12"/>
    <mergeCell ref="M12:P12"/>
    <mergeCell ref="C13:E13"/>
    <mergeCell ref="F13:H13"/>
    <mergeCell ref="I13:L13"/>
    <mergeCell ref="M13:P13"/>
    <mergeCell ref="C14:E14"/>
    <mergeCell ref="F14:H14"/>
    <mergeCell ref="I14:L14"/>
    <mergeCell ref="M14:P14"/>
    <mergeCell ref="C15:E15"/>
    <mergeCell ref="F15:H15"/>
    <mergeCell ref="I15:L15"/>
    <mergeCell ref="M15:P15"/>
    <mergeCell ref="C16:E16"/>
    <mergeCell ref="F16:H16"/>
    <mergeCell ref="I16:L16"/>
    <mergeCell ref="M16:P16"/>
    <mergeCell ref="C24:E24"/>
    <mergeCell ref="F24:H24"/>
    <mergeCell ref="I24:L24"/>
    <mergeCell ref="M24:P24"/>
    <mergeCell ref="C18:E18"/>
    <mergeCell ref="F18:H18"/>
    <mergeCell ref="I18:L18"/>
    <mergeCell ref="M18:P18"/>
    <mergeCell ref="C19:E19"/>
    <mergeCell ref="F19:H19"/>
    <mergeCell ref="I19:L19"/>
    <mergeCell ref="M19:P19"/>
    <mergeCell ref="C20:E20"/>
    <mergeCell ref="F20:H20"/>
    <mergeCell ref="I20:L20"/>
    <mergeCell ref="M20:P20"/>
    <mergeCell ref="C25:E25"/>
    <mergeCell ref="F25:H25"/>
    <mergeCell ref="I25:L25"/>
    <mergeCell ref="M25:P25"/>
    <mergeCell ref="C26:E26"/>
    <mergeCell ref="F26:H26"/>
    <mergeCell ref="I26:L26"/>
    <mergeCell ref="M26:P26"/>
    <mergeCell ref="C27:E27"/>
    <mergeCell ref="F27:H27"/>
    <mergeCell ref="I27:L27"/>
    <mergeCell ref="M27:P27"/>
    <mergeCell ref="C28:E28"/>
    <mergeCell ref="F28:H28"/>
    <mergeCell ref="I28:L28"/>
    <mergeCell ref="M28:P28"/>
    <mergeCell ref="C29:E29"/>
    <mergeCell ref="F29:H29"/>
    <mergeCell ref="I29:L29"/>
    <mergeCell ref="M29:P29"/>
    <mergeCell ref="C30:E30"/>
    <mergeCell ref="F30:H30"/>
    <mergeCell ref="I30:L30"/>
    <mergeCell ref="M30:P30"/>
    <mergeCell ref="C31:E31"/>
    <mergeCell ref="F31:H31"/>
    <mergeCell ref="I31:L31"/>
    <mergeCell ref="M31:P31"/>
    <mergeCell ref="C32:E32"/>
    <mergeCell ref="F32:H32"/>
    <mergeCell ref="I32:L32"/>
    <mergeCell ref="M32:P32"/>
    <mergeCell ref="C33:E33"/>
    <mergeCell ref="F33:H33"/>
    <mergeCell ref="I33:L33"/>
    <mergeCell ref="M33:P33"/>
    <mergeCell ref="C34:E34"/>
    <mergeCell ref="F34:H34"/>
    <mergeCell ref="I34:L34"/>
    <mergeCell ref="M34:P34"/>
    <mergeCell ref="C35:E35"/>
    <mergeCell ref="F35:H35"/>
    <mergeCell ref="I35:L35"/>
    <mergeCell ref="M35:P35"/>
    <mergeCell ref="C36:E36"/>
    <mergeCell ref="F36:H36"/>
    <mergeCell ref="I36:L36"/>
    <mergeCell ref="M36:P36"/>
    <mergeCell ref="C37:E37"/>
    <mergeCell ref="F37:H37"/>
    <mergeCell ref="I37:L37"/>
    <mergeCell ref="M37:P37"/>
    <mergeCell ref="C38:E38"/>
    <mergeCell ref="F38:H38"/>
    <mergeCell ref="I38:L38"/>
    <mergeCell ref="M38:P38"/>
    <mergeCell ref="C39:E39"/>
    <mergeCell ref="F39:H39"/>
    <mergeCell ref="I39:L39"/>
    <mergeCell ref="M39:P39"/>
    <mergeCell ref="F53:H53"/>
    <mergeCell ref="C40:E40"/>
    <mergeCell ref="F40:H40"/>
    <mergeCell ref="I40:L40"/>
    <mergeCell ref="M40:P40"/>
    <mergeCell ref="C41:E41"/>
    <mergeCell ref="F41:H41"/>
    <mergeCell ref="I41:L41"/>
    <mergeCell ref="M41:P41"/>
    <mergeCell ref="C42:E42"/>
    <mergeCell ref="F42:H42"/>
    <mergeCell ref="I42:L42"/>
    <mergeCell ref="M42:P42"/>
    <mergeCell ref="I53:L53"/>
    <mergeCell ref="M53:P53"/>
    <mergeCell ref="Q2:T2"/>
    <mergeCell ref="M43:P43"/>
    <mergeCell ref="D50:E50"/>
    <mergeCell ref="C91:E91"/>
    <mergeCell ref="F91:H91"/>
    <mergeCell ref="I91:L91"/>
    <mergeCell ref="B49:C49"/>
    <mergeCell ref="C51:E51"/>
    <mergeCell ref="F51:H51"/>
    <mergeCell ref="I51:L51"/>
    <mergeCell ref="M51:P51"/>
    <mergeCell ref="C52:E52"/>
    <mergeCell ref="F52:H52"/>
    <mergeCell ref="I52:L52"/>
    <mergeCell ref="M52:P52"/>
    <mergeCell ref="C55:E55"/>
    <mergeCell ref="F55:H55"/>
    <mergeCell ref="I55:L55"/>
    <mergeCell ref="M55:P55"/>
    <mergeCell ref="C56:E56"/>
    <mergeCell ref="F56:H56"/>
    <mergeCell ref="I56:L56"/>
    <mergeCell ref="M56:P56"/>
    <mergeCell ref="C53:E53"/>
  </mergeCells>
  <phoneticPr fontId="3"/>
  <pageMargins left="0.23622047244094491" right="0.23622047244094491" top="0.19685039370078741" bottom="0.19685039370078741" header="0.31496062992125984" footer="0.31496062992125984"/>
  <pageSetup paperSize="9" orientation="portrait" r:id="rId1"/>
  <headerFooter>
    <oddFooter>&amp;C建退共秋田県支部</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12"/>
  <sheetViews>
    <sheetView view="pageBreakPreview" zoomScaleNormal="100" zoomScaleSheetLayoutView="100" workbookViewId="0">
      <selection sqref="A1:V2"/>
    </sheetView>
  </sheetViews>
  <sheetFormatPr defaultColWidth="4.125" defaultRowHeight="18.75" x14ac:dyDescent="0.4"/>
  <cols>
    <col min="1" max="1" width="4.125" style="1" customWidth="1"/>
    <col min="2" max="27" width="4.125" style="1"/>
    <col min="28" max="28" width="4.125" style="1" customWidth="1"/>
    <col min="29" max="29" width="5.625" style="1" bestFit="1" customWidth="1"/>
    <col min="30" max="16384" width="4.125" style="1"/>
  </cols>
  <sheetData>
    <row r="1" spans="1:22" s="3" customFormat="1" x14ac:dyDescent="0.4">
      <c r="A1" s="138" t="s">
        <v>26</v>
      </c>
      <c r="B1" s="138"/>
      <c r="C1" s="138"/>
      <c r="D1" s="138"/>
      <c r="E1" s="138"/>
      <c r="F1" s="138"/>
      <c r="G1" s="138"/>
      <c r="H1" s="138"/>
      <c r="I1" s="138"/>
      <c r="J1" s="138"/>
      <c r="K1" s="138"/>
      <c r="L1" s="138"/>
      <c r="M1" s="138"/>
      <c r="N1" s="138"/>
      <c r="O1" s="138"/>
      <c r="P1" s="138"/>
      <c r="Q1" s="138"/>
      <c r="R1" s="138"/>
      <c r="S1" s="138"/>
      <c r="T1" s="138"/>
      <c r="U1" s="138"/>
      <c r="V1" s="138"/>
    </row>
    <row r="2" spans="1:22" s="3" customFormat="1" x14ac:dyDescent="0.4">
      <c r="A2" s="138"/>
      <c r="B2" s="138"/>
      <c r="C2" s="138"/>
      <c r="D2" s="138"/>
      <c r="E2" s="138"/>
      <c r="F2" s="138"/>
      <c r="G2" s="138"/>
      <c r="H2" s="138"/>
      <c r="I2" s="138"/>
      <c r="J2" s="138"/>
      <c r="K2" s="138"/>
      <c r="L2" s="138"/>
      <c r="M2" s="138"/>
      <c r="N2" s="138"/>
      <c r="O2" s="138"/>
      <c r="P2" s="138"/>
      <c r="Q2" s="138"/>
      <c r="R2" s="138"/>
      <c r="S2" s="138"/>
      <c r="T2" s="138"/>
      <c r="U2" s="138"/>
      <c r="V2" s="138"/>
    </row>
    <row r="3" spans="1:22" s="3" customFormat="1" x14ac:dyDescent="0.4">
      <c r="B3" s="2"/>
    </row>
    <row r="4" spans="1:22" s="3" customFormat="1" ht="24" x14ac:dyDescent="0.4">
      <c r="B4" s="15" t="s">
        <v>42</v>
      </c>
    </row>
    <row r="5" spans="1:22" s="3" customFormat="1" x14ac:dyDescent="0.4">
      <c r="B5" s="2" t="s">
        <v>203</v>
      </c>
    </row>
    <row r="6" spans="1:22" s="3" customFormat="1" ht="25.5" x14ac:dyDescent="0.4">
      <c r="B6" s="5" t="s">
        <v>82</v>
      </c>
    </row>
    <row r="7" spans="1:22" s="3" customFormat="1" ht="25.5" x14ac:dyDescent="0.4">
      <c r="B7" s="5" t="s">
        <v>83</v>
      </c>
    </row>
    <row r="8" spans="1:22" s="3" customFormat="1" ht="25.5" x14ac:dyDescent="0.4">
      <c r="B8" s="5" t="s">
        <v>204</v>
      </c>
    </row>
    <row r="9" spans="1:22" s="3" customFormat="1" x14ac:dyDescent="0.4">
      <c r="B9" s="2"/>
    </row>
    <row r="10" spans="1:22" s="3" customFormat="1" ht="24" x14ac:dyDescent="0.4">
      <c r="B10" s="6" t="s">
        <v>27</v>
      </c>
      <c r="C10" s="30" t="s">
        <v>51</v>
      </c>
    </row>
    <row r="11" spans="1:22" s="3" customFormat="1" ht="24" x14ac:dyDescent="0.4">
      <c r="B11" s="6" t="s">
        <v>30</v>
      </c>
      <c r="C11" s="30" t="s">
        <v>28</v>
      </c>
    </row>
    <row r="12" spans="1:22" s="3" customFormat="1" x14ac:dyDescent="0.4">
      <c r="B12" s="2"/>
      <c r="C12" s="3" t="s">
        <v>29</v>
      </c>
    </row>
    <row r="13" spans="1:22" s="3" customFormat="1" x14ac:dyDescent="0.4">
      <c r="B13" s="2"/>
      <c r="C13" s="3" t="s">
        <v>297</v>
      </c>
    </row>
    <row r="14" spans="1:22" s="3" customFormat="1" ht="24" x14ac:dyDescent="0.4">
      <c r="B14" s="6" t="s">
        <v>32</v>
      </c>
      <c r="C14" s="30" t="s">
        <v>199</v>
      </c>
    </row>
    <row r="15" spans="1:22" s="3" customFormat="1" x14ac:dyDescent="0.4">
      <c r="B15" s="2"/>
      <c r="C15" s="3" t="s">
        <v>29</v>
      </c>
    </row>
    <row r="16" spans="1:22" s="3" customFormat="1" x14ac:dyDescent="0.4">
      <c r="B16" s="2"/>
      <c r="C16" s="3" t="s">
        <v>297</v>
      </c>
    </row>
    <row r="17" spans="2:3" s="3" customFormat="1" x14ac:dyDescent="0.4">
      <c r="B17" s="2"/>
      <c r="C17" s="3" t="s">
        <v>31</v>
      </c>
    </row>
    <row r="18" spans="2:3" s="3" customFormat="1" ht="24" x14ac:dyDescent="0.4">
      <c r="B18" s="6" t="s">
        <v>36</v>
      </c>
      <c r="C18" s="30" t="s">
        <v>37</v>
      </c>
    </row>
    <row r="19" spans="2:3" s="3" customFormat="1" ht="24" x14ac:dyDescent="0.4">
      <c r="B19" s="6"/>
      <c r="C19" s="30" t="s">
        <v>228</v>
      </c>
    </row>
    <row r="20" spans="2:3" s="3" customFormat="1" x14ac:dyDescent="0.4">
      <c r="B20" s="2"/>
      <c r="C20" s="3" t="s">
        <v>38</v>
      </c>
    </row>
    <row r="21" spans="2:3" s="3" customFormat="1" x14ac:dyDescent="0.4">
      <c r="B21" s="2"/>
      <c r="C21" s="3" t="s">
        <v>267</v>
      </c>
    </row>
    <row r="22" spans="2:3" s="3" customFormat="1" ht="24" x14ac:dyDescent="0.4">
      <c r="B22" s="6" t="s">
        <v>227</v>
      </c>
      <c r="C22" s="30" t="s">
        <v>229</v>
      </c>
    </row>
    <row r="23" spans="2:3" s="3" customFormat="1" x14ac:dyDescent="0.4">
      <c r="B23" s="2"/>
      <c r="C23" s="4" t="s">
        <v>225</v>
      </c>
    </row>
    <row r="24" spans="2:3" s="3" customFormat="1" x14ac:dyDescent="0.4">
      <c r="B24" s="2"/>
      <c r="C24" s="4" t="s">
        <v>33</v>
      </c>
    </row>
    <row r="25" spans="2:3" s="3" customFormat="1" x14ac:dyDescent="0.4">
      <c r="B25" s="2"/>
      <c r="C25" s="3" t="s">
        <v>34</v>
      </c>
    </row>
    <row r="26" spans="2:3" s="3" customFormat="1" x14ac:dyDescent="0.4">
      <c r="B26" s="2"/>
      <c r="C26" s="3" t="s">
        <v>35</v>
      </c>
    </row>
    <row r="27" spans="2:3" s="3" customFormat="1" ht="24" x14ac:dyDescent="0.4">
      <c r="B27" s="6" t="s">
        <v>39</v>
      </c>
      <c r="C27" s="30" t="s">
        <v>81</v>
      </c>
    </row>
    <row r="28" spans="2:3" s="3" customFormat="1" ht="24" x14ac:dyDescent="0.4">
      <c r="B28" s="6"/>
      <c r="C28" s="30" t="s">
        <v>230</v>
      </c>
    </row>
    <row r="29" spans="2:3" s="3" customFormat="1" ht="24" x14ac:dyDescent="0.4">
      <c r="B29" s="6" t="s">
        <v>41</v>
      </c>
      <c r="C29" s="30" t="s">
        <v>231</v>
      </c>
    </row>
    <row r="30" spans="2:3" s="3" customFormat="1" x14ac:dyDescent="0.4">
      <c r="B30" s="2"/>
      <c r="C30" s="3" t="s">
        <v>200</v>
      </c>
    </row>
    <row r="31" spans="2:3" s="3" customFormat="1" x14ac:dyDescent="0.4">
      <c r="B31" s="2"/>
      <c r="C31" s="3" t="s">
        <v>201</v>
      </c>
    </row>
    <row r="32" spans="2:3" s="3" customFormat="1" x14ac:dyDescent="0.4">
      <c r="B32" s="2"/>
      <c r="C32" s="3" t="s">
        <v>249</v>
      </c>
    </row>
    <row r="33" spans="2:20" s="3" customFormat="1" x14ac:dyDescent="0.4">
      <c r="B33" s="2"/>
      <c r="C33" s="3" t="s">
        <v>202</v>
      </c>
    </row>
    <row r="34" spans="2:20" s="3" customFormat="1" ht="24" x14ac:dyDescent="0.4">
      <c r="B34" s="6" t="s">
        <v>43</v>
      </c>
      <c r="C34" s="30" t="s">
        <v>40</v>
      </c>
    </row>
    <row r="35" spans="2:20" s="3" customFormat="1" ht="24" x14ac:dyDescent="0.4">
      <c r="B35" s="6" t="s">
        <v>52</v>
      </c>
      <c r="C35" s="30" t="s">
        <v>80</v>
      </c>
    </row>
    <row r="36" spans="2:20" s="3" customFormat="1" x14ac:dyDescent="0.4">
      <c r="B36" s="2"/>
    </row>
    <row r="37" spans="2:20" s="3" customFormat="1" x14ac:dyDescent="0.4">
      <c r="B37" s="2"/>
    </row>
    <row r="38" spans="2:20" s="3" customFormat="1" x14ac:dyDescent="0.4">
      <c r="B38" s="2"/>
    </row>
    <row r="39" spans="2:20" s="3" customFormat="1" x14ac:dyDescent="0.4">
      <c r="B39" s="2"/>
    </row>
    <row r="40" spans="2:20" s="3" customFormat="1" x14ac:dyDescent="0.4">
      <c r="B40" s="2"/>
    </row>
    <row r="41" spans="2:20" s="3" customFormat="1" x14ac:dyDescent="0.4"/>
    <row r="42" spans="2:20" s="3" customFormat="1" x14ac:dyDescent="0.4"/>
    <row r="43" spans="2:20" s="3" customFormat="1" x14ac:dyDescent="0.4"/>
    <row r="44" spans="2:20" ht="18.75" customHeight="1" x14ac:dyDescent="0.4">
      <c r="B44" s="2"/>
      <c r="C44" s="29"/>
      <c r="D44" s="29"/>
      <c r="E44" s="29"/>
      <c r="F44" s="29"/>
      <c r="G44" s="29"/>
      <c r="H44" s="29"/>
      <c r="I44" s="29"/>
      <c r="J44" s="29"/>
      <c r="K44" s="29"/>
      <c r="L44" s="29"/>
      <c r="M44" s="29"/>
      <c r="N44" s="29"/>
      <c r="O44" s="29"/>
      <c r="P44" s="29"/>
      <c r="Q44" s="29"/>
      <c r="R44" s="29"/>
      <c r="S44" s="29"/>
      <c r="T44" s="29"/>
    </row>
    <row r="45" spans="2:20" ht="18.75" customHeight="1" x14ac:dyDescent="0.4">
      <c r="B45" s="2"/>
      <c r="C45" s="29"/>
      <c r="D45" s="29"/>
      <c r="E45" s="29"/>
      <c r="F45" s="29"/>
      <c r="G45" s="29"/>
      <c r="H45" s="29"/>
      <c r="I45" s="29"/>
      <c r="J45" s="29"/>
      <c r="K45" s="29"/>
      <c r="L45" s="29"/>
      <c r="M45" s="29"/>
      <c r="N45" s="29"/>
      <c r="O45" s="29"/>
      <c r="P45" s="29"/>
      <c r="Q45" s="29"/>
      <c r="R45" s="29"/>
      <c r="S45" s="29"/>
      <c r="T45" s="29"/>
    </row>
    <row r="46" spans="2:20" ht="18.75" customHeight="1" x14ac:dyDescent="0.4">
      <c r="B46" s="2"/>
      <c r="C46" s="29"/>
      <c r="D46" s="29"/>
      <c r="E46" s="29"/>
      <c r="F46" s="29"/>
      <c r="G46" s="29"/>
      <c r="H46" s="29"/>
      <c r="I46" s="29"/>
      <c r="J46" s="29"/>
      <c r="K46" s="29"/>
      <c r="L46" s="29"/>
      <c r="M46" s="29"/>
      <c r="N46" s="29"/>
      <c r="O46" s="29"/>
      <c r="P46" s="29"/>
      <c r="Q46" s="29"/>
      <c r="R46" s="29"/>
      <c r="S46" s="29"/>
      <c r="T46" s="29"/>
    </row>
    <row r="47" spans="2:20" ht="18.75" customHeight="1" x14ac:dyDescent="0.4">
      <c r="B47" s="2"/>
      <c r="C47" s="29"/>
      <c r="D47" s="29"/>
      <c r="E47" s="29"/>
      <c r="F47" s="29"/>
      <c r="G47" s="29"/>
      <c r="H47" s="29"/>
      <c r="I47" s="29"/>
      <c r="J47" s="29"/>
      <c r="K47" s="29"/>
      <c r="L47" s="29"/>
      <c r="M47" s="29"/>
      <c r="N47" s="29"/>
      <c r="O47" s="29"/>
      <c r="P47" s="29"/>
      <c r="Q47" s="29"/>
      <c r="R47" s="29"/>
      <c r="S47" s="29"/>
      <c r="T47" s="29"/>
    </row>
    <row r="48" spans="2:20" ht="18.75" customHeight="1" x14ac:dyDescent="0.4">
      <c r="B48" s="2"/>
      <c r="C48" s="29"/>
      <c r="D48" s="29"/>
      <c r="E48" s="29"/>
      <c r="F48" s="29"/>
      <c r="G48" s="29"/>
      <c r="H48" s="29"/>
      <c r="I48" s="29"/>
      <c r="J48" s="29"/>
      <c r="K48" s="29"/>
      <c r="L48" s="29"/>
      <c r="M48" s="29"/>
      <c r="N48" s="29"/>
      <c r="O48" s="29"/>
      <c r="P48" s="29"/>
      <c r="Q48" s="29"/>
      <c r="R48" s="29"/>
      <c r="S48" s="29"/>
      <c r="T48" s="29"/>
    </row>
    <row r="49" spans="2:20" ht="18.75" customHeight="1" x14ac:dyDescent="0.4">
      <c r="B49" s="2"/>
      <c r="C49" s="29"/>
      <c r="D49" s="29"/>
      <c r="E49" s="29"/>
      <c r="F49" s="29"/>
      <c r="G49" s="29"/>
      <c r="H49" s="29"/>
      <c r="I49" s="29"/>
      <c r="J49" s="29"/>
      <c r="K49" s="29"/>
      <c r="L49" s="29"/>
      <c r="M49" s="29"/>
      <c r="N49" s="29"/>
      <c r="O49" s="29"/>
      <c r="P49" s="29"/>
      <c r="Q49" s="29"/>
      <c r="R49" s="29"/>
      <c r="S49" s="29"/>
      <c r="T49" s="29"/>
    </row>
    <row r="50" spans="2:20" ht="18.75" customHeight="1" x14ac:dyDescent="0.4">
      <c r="B50" s="2"/>
      <c r="C50" s="29"/>
      <c r="D50" s="29"/>
      <c r="E50" s="29"/>
      <c r="F50" s="29"/>
      <c r="G50" s="29"/>
      <c r="H50" s="29"/>
      <c r="I50" s="29"/>
      <c r="J50" s="29"/>
      <c r="K50" s="29"/>
      <c r="L50" s="29"/>
      <c r="M50" s="29"/>
      <c r="N50" s="29"/>
      <c r="O50" s="29"/>
      <c r="P50" s="29"/>
      <c r="Q50" s="29"/>
      <c r="R50" s="29"/>
      <c r="S50" s="29"/>
      <c r="T50" s="29"/>
    </row>
    <row r="51" spans="2:20" ht="18.75" customHeight="1" x14ac:dyDescent="0.4">
      <c r="B51" s="2"/>
      <c r="C51" s="29"/>
      <c r="D51" s="29"/>
      <c r="E51" s="29"/>
      <c r="F51" s="29"/>
      <c r="G51" s="29"/>
      <c r="H51" s="29"/>
      <c r="I51" s="29"/>
      <c r="J51" s="29"/>
      <c r="K51" s="29"/>
      <c r="L51" s="29"/>
      <c r="M51" s="29"/>
      <c r="N51" s="29"/>
      <c r="O51" s="29"/>
      <c r="P51" s="29"/>
      <c r="Q51" s="29"/>
      <c r="R51" s="29"/>
      <c r="S51" s="29"/>
      <c r="T51" s="29"/>
    </row>
    <row r="52" spans="2:20" ht="18.75" customHeight="1" x14ac:dyDescent="0.4"/>
    <row r="53" spans="2:20" ht="18.75" customHeight="1" x14ac:dyDescent="0.4"/>
    <row r="54" spans="2:20" ht="18.75" customHeight="1" x14ac:dyDescent="0.4"/>
    <row r="55" spans="2:20" ht="18.75" customHeight="1" x14ac:dyDescent="0.4"/>
    <row r="56" spans="2:20" ht="18.75" customHeight="1" x14ac:dyDescent="0.4"/>
    <row r="57" spans="2:20" ht="18.75" customHeight="1" x14ac:dyDescent="0.4"/>
    <row r="58" spans="2:20" ht="18.75" customHeight="1" x14ac:dyDescent="0.4"/>
    <row r="59" spans="2:20" ht="18.75" customHeight="1" x14ac:dyDescent="0.4"/>
    <row r="60" spans="2:20" ht="18.75" customHeight="1" x14ac:dyDescent="0.4"/>
    <row r="61" spans="2:20" ht="18.75" customHeight="1" x14ac:dyDescent="0.4"/>
    <row r="62" spans="2:20" ht="18.75" customHeight="1" x14ac:dyDescent="0.4"/>
    <row r="63" spans="2:20" ht="18.75" customHeight="1" x14ac:dyDescent="0.4"/>
    <row r="64" spans="2:20"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sheetData>
  <sheetProtection algorithmName="SHA-512" hashValue="O1nmR2vUL1fV0RqqK4RALIhzhvRCyE8gQ3Lnzt04L/UfyLacZCx80WpkaLfcKxkzIJmkWQN8OmAa2UZl5hHsdw==" saltValue="9lFSeHeZhioGRloufzfxrA==" spinCount="100000" sheet="1" objects="1" scenarios="1"/>
  <mergeCells count="1">
    <mergeCell ref="A1:V2"/>
  </mergeCells>
  <phoneticPr fontId="3"/>
  <pageMargins left="0.23622047244094491" right="0.23622047244094491" top="0.19685039370078741" bottom="0.19685039370078741" header="0.31496062992125984" footer="0.31496062992125984"/>
  <pageSetup paperSize="9" orientation="portrait" r:id="rId1"/>
  <headerFooter>
    <oddFooter>&amp;R建退共秋田県支部</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85"/>
  <sheetViews>
    <sheetView view="pageBreakPreview" zoomScale="115" zoomScaleNormal="100" zoomScaleSheetLayoutView="115" workbookViewId="0">
      <selection sqref="A1:V2"/>
    </sheetView>
  </sheetViews>
  <sheetFormatPr defaultColWidth="4.125" defaultRowHeight="18.75" x14ac:dyDescent="0.4"/>
  <cols>
    <col min="1" max="1" width="4.125" style="1" customWidth="1"/>
    <col min="2" max="12" width="4.125" style="1"/>
    <col min="13" max="13" width="4.125" style="1" customWidth="1"/>
    <col min="14" max="27" width="4.125" style="1"/>
    <col min="28" max="28" width="4.125" style="1" customWidth="1"/>
    <col min="29" max="29" width="5.625" style="1" bestFit="1" customWidth="1"/>
    <col min="30" max="16384" width="4.125" style="1"/>
  </cols>
  <sheetData>
    <row r="1" spans="1:27" ht="18.75" customHeight="1" x14ac:dyDescent="0.4">
      <c r="A1" s="137" t="s">
        <v>253</v>
      </c>
      <c r="B1" s="137"/>
      <c r="C1" s="137"/>
      <c r="D1" s="137"/>
      <c r="E1" s="137"/>
      <c r="F1" s="137"/>
      <c r="G1" s="137"/>
      <c r="H1" s="137"/>
      <c r="I1" s="137"/>
      <c r="J1" s="137"/>
      <c r="K1" s="137"/>
      <c r="L1" s="137"/>
      <c r="M1" s="137"/>
      <c r="N1" s="137"/>
      <c r="O1" s="137"/>
      <c r="P1" s="137"/>
      <c r="Q1" s="137"/>
      <c r="R1" s="137"/>
      <c r="S1" s="137"/>
      <c r="T1" s="137"/>
      <c r="U1" s="137"/>
      <c r="V1" s="137"/>
      <c r="X1" s="191" t="s">
        <v>272</v>
      </c>
      <c r="Y1" s="191"/>
      <c r="Z1" s="191"/>
      <c r="AA1" s="191"/>
    </row>
    <row r="2" spans="1:27" ht="18.75" customHeight="1" x14ac:dyDescent="0.4">
      <c r="A2" s="137"/>
      <c r="B2" s="137"/>
      <c r="C2" s="137"/>
      <c r="D2" s="137"/>
      <c r="E2" s="137"/>
      <c r="F2" s="137"/>
      <c r="G2" s="137"/>
      <c r="H2" s="137"/>
      <c r="I2" s="137"/>
      <c r="J2" s="137"/>
      <c r="K2" s="137"/>
      <c r="L2" s="137"/>
      <c r="M2" s="137"/>
      <c r="N2" s="137"/>
      <c r="O2" s="137"/>
      <c r="P2" s="137"/>
      <c r="Q2" s="137"/>
      <c r="R2" s="137"/>
      <c r="S2" s="137"/>
      <c r="T2" s="137"/>
      <c r="U2" s="137"/>
      <c r="V2" s="137"/>
      <c r="X2" s="1" t="s">
        <v>271</v>
      </c>
    </row>
    <row r="3" spans="1:27" ht="18.75" customHeight="1" x14ac:dyDescent="0.4">
      <c r="A3" s="330"/>
      <c r="B3" s="330"/>
      <c r="C3" s="330"/>
      <c r="D3" s="330"/>
      <c r="E3" s="330"/>
      <c r="F3" s="330"/>
      <c r="G3" s="330"/>
      <c r="H3" s="330"/>
      <c r="I3" s="330"/>
      <c r="J3" s="330"/>
      <c r="K3" s="330"/>
      <c r="L3" s="330"/>
      <c r="M3" s="330"/>
      <c r="N3" s="330"/>
      <c r="O3" s="330"/>
      <c r="P3" s="330"/>
      <c r="Q3" s="330"/>
      <c r="R3" s="330"/>
      <c r="S3" s="330"/>
      <c r="T3" s="330"/>
      <c r="U3" s="330"/>
      <c r="V3" s="330"/>
    </row>
    <row r="4" spans="1:27" x14ac:dyDescent="0.4">
      <c r="B4" s="331" t="s">
        <v>161</v>
      </c>
      <c r="C4" s="48" t="s">
        <v>250</v>
      </c>
      <c r="D4" s="48"/>
      <c r="E4" s="48"/>
      <c r="F4" s="48"/>
      <c r="G4" s="48"/>
      <c r="H4" s="48"/>
      <c r="I4" s="48"/>
      <c r="J4" s="48"/>
      <c r="K4" s="48"/>
      <c r="L4" s="48"/>
      <c r="M4" s="48"/>
      <c r="N4" s="48"/>
      <c r="O4" s="48"/>
      <c r="P4" s="48"/>
      <c r="Q4" s="48"/>
      <c r="R4" s="48"/>
      <c r="S4" s="48"/>
      <c r="T4" s="48"/>
      <c r="U4" s="49"/>
    </row>
    <row r="5" spans="1:27" x14ac:dyDescent="0.4">
      <c r="B5" s="331"/>
      <c r="C5" s="313" t="s">
        <v>155</v>
      </c>
      <c r="D5" s="313"/>
      <c r="E5" s="313"/>
      <c r="F5" s="313"/>
      <c r="G5" s="313"/>
      <c r="H5" s="313"/>
      <c r="I5" s="313"/>
      <c r="J5" s="313"/>
      <c r="K5" s="313"/>
      <c r="L5" s="313"/>
      <c r="M5" s="313"/>
      <c r="N5" s="313"/>
      <c r="O5" s="313"/>
      <c r="P5" s="313"/>
      <c r="Q5" s="313"/>
      <c r="R5" s="313"/>
      <c r="S5" s="313"/>
      <c r="T5" s="313"/>
      <c r="U5" s="314"/>
    </row>
    <row r="6" spans="1:27" x14ac:dyDescent="0.4">
      <c r="B6" s="331"/>
      <c r="C6" s="313"/>
      <c r="D6" s="313"/>
      <c r="E6" s="313"/>
      <c r="F6" s="313"/>
      <c r="G6" s="313"/>
      <c r="H6" s="313"/>
      <c r="I6" s="313"/>
      <c r="J6" s="313"/>
      <c r="K6" s="313"/>
      <c r="L6" s="313"/>
      <c r="M6" s="313"/>
      <c r="N6" s="313"/>
      <c r="O6" s="313"/>
      <c r="P6" s="313"/>
      <c r="Q6" s="313"/>
      <c r="R6" s="313"/>
      <c r="S6" s="313"/>
      <c r="T6" s="313"/>
      <c r="U6" s="314"/>
    </row>
    <row r="7" spans="1:27" x14ac:dyDescent="0.4">
      <c r="B7" s="331"/>
      <c r="C7" s="316"/>
      <c r="D7" s="316"/>
      <c r="E7" s="316"/>
      <c r="F7" s="316"/>
      <c r="G7" s="316"/>
      <c r="H7" s="316"/>
      <c r="I7" s="316"/>
      <c r="J7" s="316"/>
      <c r="K7" s="316"/>
      <c r="L7" s="316"/>
      <c r="M7" s="316"/>
      <c r="N7" s="316"/>
      <c r="O7" s="316"/>
      <c r="P7" s="316"/>
      <c r="Q7" s="316"/>
      <c r="R7" s="316"/>
      <c r="S7" s="316"/>
      <c r="T7" s="316"/>
      <c r="U7" s="317"/>
    </row>
    <row r="8" spans="1:27" x14ac:dyDescent="0.4">
      <c r="B8" s="332" t="s">
        <v>162</v>
      </c>
      <c r="C8" s="321" t="s">
        <v>163</v>
      </c>
      <c r="D8" s="321"/>
      <c r="E8" s="321"/>
      <c r="F8" s="321"/>
      <c r="G8" s="321"/>
      <c r="H8" s="321"/>
      <c r="I8" s="321"/>
      <c r="J8" s="321"/>
      <c r="K8" s="321"/>
      <c r="L8" s="321"/>
      <c r="M8" s="321"/>
      <c r="N8" s="321"/>
      <c r="O8" s="321"/>
      <c r="P8" s="321"/>
      <c r="Q8" s="321"/>
      <c r="R8" s="321"/>
      <c r="S8" s="321"/>
      <c r="T8" s="321"/>
      <c r="U8" s="322"/>
    </row>
    <row r="9" spans="1:27" x14ac:dyDescent="0.4">
      <c r="B9" s="332"/>
      <c r="C9" s="323"/>
      <c r="D9" s="323"/>
      <c r="E9" s="323"/>
      <c r="F9" s="323"/>
      <c r="G9" s="323"/>
      <c r="H9" s="323"/>
      <c r="I9" s="323"/>
      <c r="J9" s="323"/>
      <c r="K9" s="323"/>
      <c r="L9" s="323"/>
      <c r="M9" s="323"/>
      <c r="N9" s="323"/>
      <c r="O9" s="323"/>
      <c r="P9" s="323"/>
      <c r="Q9" s="323"/>
      <c r="R9" s="323"/>
      <c r="S9" s="323"/>
      <c r="T9" s="323"/>
      <c r="U9" s="324"/>
    </row>
    <row r="10" spans="1:27" x14ac:dyDescent="0.4">
      <c r="B10" s="332"/>
      <c r="C10" s="323" t="s">
        <v>156</v>
      </c>
      <c r="D10" s="323"/>
      <c r="E10" s="323"/>
      <c r="F10" s="323"/>
      <c r="G10" s="323"/>
      <c r="H10" s="323"/>
      <c r="I10" s="323"/>
      <c r="J10" s="323"/>
      <c r="K10" s="323"/>
      <c r="L10" s="323"/>
      <c r="M10" s="323"/>
      <c r="N10" s="323"/>
      <c r="O10" s="323"/>
      <c r="P10" s="323"/>
      <c r="Q10" s="323"/>
      <c r="R10" s="323"/>
      <c r="S10" s="323"/>
      <c r="T10" s="323"/>
      <c r="U10" s="324"/>
    </row>
    <row r="11" spans="1:27" x14ac:dyDescent="0.4">
      <c r="B11" s="332"/>
      <c r="C11" s="325"/>
      <c r="D11" s="325"/>
      <c r="E11" s="325"/>
      <c r="F11" s="325"/>
      <c r="G11" s="325"/>
      <c r="H11" s="325"/>
      <c r="I11" s="325"/>
      <c r="J11" s="325"/>
      <c r="K11" s="325"/>
      <c r="L11" s="325"/>
      <c r="M11" s="325"/>
      <c r="N11" s="325"/>
      <c r="O11" s="325"/>
      <c r="P11" s="325"/>
      <c r="Q11" s="325"/>
      <c r="R11" s="325"/>
      <c r="S11" s="325"/>
      <c r="T11" s="325"/>
      <c r="U11" s="326"/>
    </row>
    <row r="13" spans="1:27" x14ac:dyDescent="0.4">
      <c r="B13" s="51" t="s">
        <v>164</v>
      </c>
      <c r="C13" s="327" t="s">
        <v>175</v>
      </c>
      <c r="D13" s="328"/>
      <c r="E13" s="328"/>
      <c r="F13" s="328"/>
      <c r="G13" s="328"/>
      <c r="H13" s="328"/>
      <c r="I13" s="328"/>
      <c r="J13" s="328"/>
      <c r="K13" s="328"/>
      <c r="L13" s="328"/>
      <c r="M13" s="328"/>
      <c r="N13" s="328"/>
      <c r="O13" s="328"/>
      <c r="P13" s="328"/>
      <c r="Q13" s="328"/>
      <c r="R13" s="328"/>
      <c r="S13" s="328"/>
      <c r="T13" s="328"/>
      <c r="U13" s="329"/>
    </row>
    <row r="14" spans="1:27" x14ac:dyDescent="0.4">
      <c r="B14" s="52"/>
      <c r="C14" s="315"/>
      <c r="D14" s="316"/>
      <c r="E14" s="316"/>
      <c r="F14" s="316"/>
      <c r="G14" s="316"/>
      <c r="H14" s="316"/>
      <c r="I14" s="316"/>
      <c r="J14" s="316"/>
      <c r="K14" s="316"/>
      <c r="L14" s="316"/>
      <c r="M14" s="316"/>
      <c r="N14" s="316"/>
      <c r="O14" s="316"/>
      <c r="P14" s="316"/>
      <c r="Q14" s="316"/>
      <c r="R14" s="316"/>
      <c r="S14" s="316"/>
      <c r="T14" s="316"/>
      <c r="U14" s="317"/>
    </row>
    <row r="15" spans="1:27" x14ac:dyDescent="0.4">
      <c r="B15" s="53" t="s">
        <v>165</v>
      </c>
      <c r="C15" s="333" t="s">
        <v>166</v>
      </c>
      <c r="D15" s="334"/>
      <c r="E15" s="334"/>
      <c r="F15" s="334"/>
      <c r="G15" s="334"/>
      <c r="H15" s="334"/>
      <c r="I15" s="334"/>
      <c r="J15" s="334"/>
      <c r="K15" s="334"/>
      <c r="L15" s="334"/>
      <c r="M15" s="334"/>
      <c r="N15" s="334"/>
      <c r="O15" s="334"/>
      <c r="P15" s="334"/>
      <c r="Q15" s="334"/>
      <c r="R15" s="334"/>
      <c r="S15" s="334"/>
      <c r="T15" s="334"/>
      <c r="U15" s="335"/>
    </row>
    <row r="17" spans="2:21" x14ac:dyDescent="0.4">
      <c r="B17" s="51" t="s">
        <v>167</v>
      </c>
      <c r="C17" s="47" t="s">
        <v>157</v>
      </c>
      <c r="D17" s="48"/>
      <c r="E17" s="48"/>
      <c r="F17" s="48"/>
      <c r="G17" s="48"/>
      <c r="H17" s="48"/>
      <c r="I17" s="48"/>
      <c r="J17" s="48"/>
      <c r="K17" s="48"/>
      <c r="L17" s="48"/>
      <c r="M17" s="48"/>
      <c r="N17" s="48"/>
      <c r="O17" s="48"/>
      <c r="P17" s="48"/>
      <c r="Q17" s="48"/>
      <c r="R17" s="48"/>
      <c r="S17" s="48"/>
      <c r="T17" s="48"/>
      <c r="U17" s="49"/>
    </row>
    <row r="18" spans="2:21" x14ac:dyDescent="0.4">
      <c r="B18" s="52"/>
      <c r="C18" s="336" t="s">
        <v>158</v>
      </c>
      <c r="D18" s="337"/>
      <c r="E18" s="337"/>
      <c r="F18" s="337"/>
      <c r="G18" s="337"/>
      <c r="H18" s="337"/>
      <c r="I18" s="337"/>
      <c r="J18" s="337"/>
      <c r="K18" s="337"/>
      <c r="L18" s="337"/>
      <c r="M18" s="337"/>
      <c r="N18" s="337"/>
      <c r="O18" s="337"/>
      <c r="P18" s="337"/>
      <c r="Q18" s="337"/>
      <c r="R18" s="337"/>
      <c r="S18" s="337"/>
      <c r="T18" s="337"/>
      <c r="U18" s="338"/>
    </row>
    <row r="19" spans="2:21" x14ac:dyDescent="0.4">
      <c r="B19" s="53" t="s">
        <v>168</v>
      </c>
      <c r="C19" s="318" t="s">
        <v>106</v>
      </c>
      <c r="D19" s="319"/>
      <c r="E19" s="319"/>
      <c r="F19" s="319"/>
      <c r="G19" s="319"/>
      <c r="H19" s="319"/>
      <c r="I19" s="319"/>
      <c r="J19" s="319"/>
      <c r="K19" s="319"/>
      <c r="L19" s="319"/>
      <c r="M19" s="319"/>
      <c r="N19" s="319"/>
      <c r="O19" s="319"/>
      <c r="P19" s="319"/>
      <c r="Q19" s="319"/>
      <c r="R19" s="319"/>
      <c r="S19" s="319"/>
      <c r="T19" s="319"/>
      <c r="U19" s="320"/>
    </row>
    <row r="21" spans="2:21" x14ac:dyDescent="0.4">
      <c r="B21" s="51" t="s">
        <v>169</v>
      </c>
      <c r="C21" s="47" t="s">
        <v>159</v>
      </c>
      <c r="D21" s="48"/>
      <c r="E21" s="48"/>
      <c r="F21" s="48"/>
      <c r="G21" s="48"/>
      <c r="H21" s="48"/>
      <c r="I21" s="48"/>
      <c r="J21" s="48"/>
      <c r="K21" s="48"/>
      <c r="L21" s="48"/>
      <c r="M21" s="48"/>
      <c r="N21" s="48"/>
      <c r="O21" s="48"/>
      <c r="P21" s="48"/>
      <c r="Q21" s="48"/>
      <c r="R21" s="48"/>
      <c r="S21" s="48"/>
      <c r="T21" s="48"/>
      <c r="U21" s="49"/>
    </row>
    <row r="22" spans="2:21" x14ac:dyDescent="0.4">
      <c r="B22" s="57"/>
      <c r="C22" s="312" t="s">
        <v>268</v>
      </c>
      <c r="D22" s="313"/>
      <c r="E22" s="313"/>
      <c r="F22" s="313"/>
      <c r="G22" s="313"/>
      <c r="H22" s="313"/>
      <c r="I22" s="313"/>
      <c r="J22" s="313"/>
      <c r="K22" s="313"/>
      <c r="L22" s="313"/>
      <c r="M22" s="313"/>
      <c r="N22" s="313"/>
      <c r="O22" s="313"/>
      <c r="P22" s="313"/>
      <c r="Q22" s="313"/>
      <c r="R22" s="313"/>
      <c r="S22" s="313"/>
      <c r="T22" s="313"/>
      <c r="U22" s="314"/>
    </row>
    <row r="23" spans="2:21" x14ac:dyDescent="0.4">
      <c r="B23" s="57"/>
      <c r="C23" s="312"/>
      <c r="D23" s="313"/>
      <c r="E23" s="313"/>
      <c r="F23" s="313"/>
      <c r="G23" s="313"/>
      <c r="H23" s="313"/>
      <c r="I23" s="313"/>
      <c r="J23" s="313"/>
      <c r="K23" s="313"/>
      <c r="L23" s="313"/>
      <c r="M23" s="313"/>
      <c r="N23" s="313"/>
      <c r="O23" s="313"/>
      <c r="P23" s="313"/>
      <c r="Q23" s="313"/>
      <c r="R23" s="313"/>
      <c r="S23" s="313"/>
      <c r="T23" s="313"/>
      <c r="U23" s="314"/>
    </row>
    <row r="24" spans="2:21" x14ac:dyDescent="0.4">
      <c r="B24" s="57"/>
      <c r="C24" s="312"/>
      <c r="D24" s="313"/>
      <c r="E24" s="313"/>
      <c r="F24" s="313"/>
      <c r="G24" s="313"/>
      <c r="H24" s="313"/>
      <c r="I24" s="313"/>
      <c r="J24" s="313"/>
      <c r="K24" s="313"/>
      <c r="L24" s="313"/>
      <c r="M24" s="313"/>
      <c r="N24" s="313"/>
      <c r="O24" s="313"/>
      <c r="P24" s="313"/>
      <c r="Q24" s="313"/>
      <c r="R24" s="313"/>
      <c r="S24" s="313"/>
      <c r="T24" s="313"/>
      <c r="U24" s="314"/>
    </row>
    <row r="25" spans="2:21" x14ac:dyDescent="0.4">
      <c r="B25" s="52"/>
      <c r="C25" s="315"/>
      <c r="D25" s="316"/>
      <c r="E25" s="316"/>
      <c r="F25" s="316"/>
      <c r="G25" s="316"/>
      <c r="H25" s="316"/>
      <c r="I25" s="316"/>
      <c r="J25" s="316"/>
      <c r="K25" s="316"/>
      <c r="L25" s="316"/>
      <c r="M25" s="316"/>
      <c r="N25" s="316"/>
      <c r="O25" s="316"/>
      <c r="P25" s="316"/>
      <c r="Q25" s="316"/>
      <c r="R25" s="316"/>
      <c r="S25" s="316"/>
      <c r="T25" s="316"/>
      <c r="U25" s="317"/>
    </row>
    <row r="26" spans="2:21" x14ac:dyDescent="0.4">
      <c r="B26" s="58" t="s">
        <v>170</v>
      </c>
      <c r="C26" s="361" t="s">
        <v>269</v>
      </c>
      <c r="D26" s="321"/>
      <c r="E26" s="321"/>
      <c r="F26" s="321"/>
      <c r="G26" s="321"/>
      <c r="H26" s="321"/>
      <c r="I26" s="321"/>
      <c r="J26" s="321"/>
      <c r="K26" s="321"/>
      <c r="L26" s="321"/>
      <c r="M26" s="321"/>
      <c r="N26" s="321"/>
      <c r="O26" s="321"/>
      <c r="P26" s="321"/>
      <c r="Q26" s="321"/>
      <c r="R26" s="321"/>
      <c r="S26" s="321"/>
      <c r="T26" s="321"/>
      <c r="U26" s="322"/>
    </row>
    <row r="27" spans="2:21" x14ac:dyDescent="0.4">
      <c r="B27" s="59"/>
      <c r="C27" s="362"/>
      <c r="D27" s="323"/>
      <c r="E27" s="323"/>
      <c r="F27" s="323"/>
      <c r="G27" s="323"/>
      <c r="H27" s="323"/>
      <c r="I27" s="323"/>
      <c r="J27" s="323"/>
      <c r="K27" s="323"/>
      <c r="L27" s="323"/>
      <c r="M27" s="323"/>
      <c r="N27" s="323"/>
      <c r="O27" s="323"/>
      <c r="P27" s="323"/>
      <c r="Q27" s="323"/>
      <c r="R27" s="323"/>
      <c r="S27" s="323"/>
      <c r="T27" s="323"/>
      <c r="U27" s="324"/>
    </row>
    <row r="28" spans="2:21" x14ac:dyDescent="0.4">
      <c r="B28" s="59"/>
      <c r="C28" s="362" t="s">
        <v>171</v>
      </c>
      <c r="D28" s="323"/>
      <c r="E28" s="323"/>
      <c r="F28" s="323"/>
      <c r="G28" s="323"/>
      <c r="H28" s="323"/>
      <c r="I28" s="323"/>
      <c r="J28" s="323"/>
      <c r="K28" s="323"/>
      <c r="L28" s="323"/>
      <c r="M28" s="323"/>
      <c r="N28" s="323"/>
      <c r="O28" s="323"/>
      <c r="P28" s="323"/>
      <c r="Q28" s="323"/>
      <c r="R28" s="323"/>
      <c r="S28" s="323"/>
      <c r="T28" s="323"/>
      <c r="U28" s="324"/>
    </row>
    <row r="29" spans="2:21" x14ac:dyDescent="0.4">
      <c r="B29" s="60"/>
      <c r="C29" s="363"/>
      <c r="D29" s="325"/>
      <c r="E29" s="325"/>
      <c r="F29" s="325"/>
      <c r="G29" s="325"/>
      <c r="H29" s="325"/>
      <c r="I29" s="325"/>
      <c r="J29" s="325"/>
      <c r="K29" s="325"/>
      <c r="L29" s="325"/>
      <c r="M29" s="325"/>
      <c r="N29" s="325"/>
      <c r="O29" s="325"/>
      <c r="P29" s="325"/>
      <c r="Q29" s="325"/>
      <c r="R29" s="325"/>
      <c r="S29" s="325"/>
      <c r="T29" s="325"/>
      <c r="U29" s="326"/>
    </row>
    <row r="30" spans="2:21" x14ac:dyDescent="0.4">
      <c r="C30" s="7"/>
      <c r="D30" s="7"/>
      <c r="E30" s="7"/>
      <c r="F30" s="7"/>
      <c r="G30" s="7"/>
      <c r="H30" s="7"/>
      <c r="I30" s="7"/>
      <c r="J30" s="7"/>
      <c r="K30" s="7"/>
      <c r="L30" s="7"/>
      <c r="M30" s="7"/>
      <c r="N30" s="7"/>
      <c r="O30" s="7"/>
      <c r="P30" s="7"/>
      <c r="Q30" s="7"/>
      <c r="R30" s="7"/>
      <c r="S30" s="7"/>
      <c r="T30" s="7"/>
      <c r="U30" s="7"/>
    </row>
    <row r="31" spans="2:21" x14ac:dyDescent="0.4">
      <c r="B31" s="51" t="s">
        <v>173</v>
      </c>
      <c r="C31" s="62" t="s">
        <v>160</v>
      </c>
      <c r="D31" s="63"/>
      <c r="E31" s="63"/>
      <c r="F31" s="63"/>
      <c r="G31" s="63"/>
      <c r="H31" s="63"/>
      <c r="I31" s="63"/>
      <c r="J31" s="63"/>
      <c r="K31" s="63"/>
      <c r="L31" s="63"/>
      <c r="M31" s="63"/>
      <c r="N31" s="63"/>
      <c r="O31" s="63"/>
      <c r="P31" s="63"/>
      <c r="Q31" s="63"/>
      <c r="R31" s="63"/>
      <c r="S31" s="63"/>
      <c r="T31" s="63"/>
      <c r="U31" s="64"/>
    </row>
    <row r="32" spans="2:21" x14ac:dyDescent="0.4">
      <c r="B32" s="61"/>
      <c r="C32" s="65" t="s">
        <v>270</v>
      </c>
      <c r="D32" s="66"/>
      <c r="E32" s="66"/>
      <c r="F32" s="66"/>
      <c r="G32" s="66"/>
      <c r="H32" s="66"/>
      <c r="I32" s="66"/>
      <c r="J32" s="66"/>
      <c r="K32" s="66"/>
      <c r="L32" s="66"/>
      <c r="M32" s="66"/>
      <c r="N32" s="66"/>
      <c r="O32" s="66"/>
      <c r="P32" s="66"/>
      <c r="Q32" s="66"/>
      <c r="R32" s="66"/>
      <c r="S32" s="66"/>
      <c r="T32" s="66"/>
      <c r="U32" s="67"/>
    </row>
    <row r="33" spans="2:21" x14ac:dyDescent="0.4">
      <c r="B33" s="58" t="s">
        <v>172</v>
      </c>
      <c r="C33" s="361" t="s">
        <v>174</v>
      </c>
      <c r="D33" s="321"/>
      <c r="E33" s="321"/>
      <c r="F33" s="321"/>
      <c r="G33" s="321"/>
      <c r="H33" s="321"/>
      <c r="I33" s="321"/>
      <c r="J33" s="321"/>
      <c r="K33" s="321"/>
      <c r="L33" s="321"/>
      <c r="M33" s="321"/>
      <c r="N33" s="321"/>
      <c r="O33" s="321"/>
      <c r="P33" s="321"/>
      <c r="Q33" s="321"/>
      <c r="R33" s="321"/>
      <c r="S33" s="321"/>
      <c r="T33" s="321"/>
      <c r="U33" s="322"/>
    </row>
    <row r="34" spans="2:21" x14ac:dyDescent="0.4">
      <c r="B34" s="60"/>
      <c r="C34" s="363"/>
      <c r="D34" s="325"/>
      <c r="E34" s="325"/>
      <c r="F34" s="325"/>
      <c r="G34" s="325"/>
      <c r="H34" s="325"/>
      <c r="I34" s="325"/>
      <c r="J34" s="325"/>
      <c r="K34" s="325"/>
      <c r="L34" s="325"/>
      <c r="M34" s="325"/>
      <c r="N34" s="325"/>
      <c r="O34" s="325"/>
      <c r="P34" s="325"/>
      <c r="Q34" s="325"/>
      <c r="R34" s="325"/>
      <c r="S34" s="325"/>
      <c r="T34" s="325"/>
      <c r="U34" s="326"/>
    </row>
    <row r="36" spans="2:21" x14ac:dyDescent="0.4">
      <c r="B36" s="374" t="s">
        <v>176</v>
      </c>
      <c r="C36" s="374"/>
      <c r="D36" s="374"/>
      <c r="E36" s="374"/>
      <c r="F36" s="374"/>
      <c r="G36" s="374"/>
      <c r="H36" s="374"/>
      <c r="I36" s="374"/>
      <c r="J36" s="374"/>
      <c r="K36" s="374"/>
      <c r="L36" s="374"/>
      <c r="M36" s="374"/>
      <c r="N36" s="374"/>
      <c r="O36" s="374"/>
      <c r="P36" s="374"/>
      <c r="Q36" s="374"/>
      <c r="R36" s="374"/>
      <c r="S36" s="374"/>
      <c r="T36" s="374"/>
      <c r="U36" s="374"/>
    </row>
    <row r="37" spans="2:21" ht="18.75" customHeight="1" x14ac:dyDescent="0.4">
      <c r="B37" s="375" t="s">
        <v>177</v>
      </c>
      <c r="C37" s="375"/>
      <c r="D37" s="375"/>
      <c r="E37" s="375"/>
      <c r="F37" s="375"/>
      <c r="G37" s="375"/>
      <c r="H37" s="375"/>
      <c r="I37" s="375"/>
      <c r="J37" s="375"/>
      <c r="K37" s="375"/>
      <c r="L37" s="375"/>
      <c r="M37" s="375"/>
      <c r="N37" s="375"/>
      <c r="O37" s="375"/>
      <c r="P37" s="375"/>
      <c r="Q37" s="375"/>
      <c r="R37" s="375"/>
      <c r="S37" s="375"/>
      <c r="T37" s="375"/>
      <c r="U37" s="375"/>
    </row>
    <row r="38" spans="2:21" x14ac:dyDescent="0.4">
      <c r="B38" s="375"/>
      <c r="C38" s="375"/>
      <c r="D38" s="375"/>
      <c r="E38" s="375"/>
      <c r="F38" s="375"/>
      <c r="G38" s="375"/>
      <c r="H38" s="375"/>
      <c r="I38" s="375"/>
      <c r="J38" s="375"/>
      <c r="K38" s="375"/>
      <c r="L38" s="375"/>
      <c r="M38" s="375"/>
      <c r="N38" s="375"/>
      <c r="O38" s="375"/>
      <c r="P38" s="375"/>
      <c r="Q38" s="375"/>
      <c r="R38" s="375"/>
      <c r="S38" s="375"/>
      <c r="T38" s="375"/>
      <c r="U38" s="375"/>
    </row>
    <row r="39" spans="2:21" x14ac:dyDescent="0.4">
      <c r="B39" s="68"/>
      <c r="C39" s="69"/>
      <c r="D39" s="69"/>
      <c r="E39" s="69"/>
      <c r="F39" s="69"/>
      <c r="G39" s="69"/>
      <c r="H39" s="69"/>
      <c r="I39" s="69"/>
      <c r="J39" s="69"/>
      <c r="K39" s="69"/>
      <c r="L39" s="69"/>
      <c r="M39" s="69"/>
      <c r="N39" s="69"/>
      <c r="O39" s="69"/>
      <c r="P39" s="69"/>
      <c r="Q39" s="69"/>
      <c r="R39" s="69"/>
      <c r="S39" s="69"/>
      <c r="T39" s="69"/>
      <c r="U39" s="69"/>
    </row>
    <row r="40" spans="2:21" x14ac:dyDescent="0.4">
      <c r="B40" s="366" t="s">
        <v>179</v>
      </c>
      <c r="C40" s="367"/>
      <c r="D40" s="70" t="s">
        <v>184</v>
      </c>
      <c r="E40" s="55"/>
      <c r="F40" s="55"/>
      <c r="G40" s="55"/>
      <c r="H40" s="55"/>
      <c r="I40" s="55"/>
      <c r="J40" s="55"/>
      <c r="K40" s="55"/>
      <c r="L40" s="55"/>
      <c r="M40" s="55"/>
      <c r="N40" s="55"/>
      <c r="O40" s="55"/>
      <c r="P40" s="55"/>
      <c r="Q40" s="55"/>
      <c r="R40" s="55"/>
      <c r="S40" s="55"/>
      <c r="T40" s="55"/>
      <c r="U40" s="56"/>
    </row>
    <row r="41" spans="2:21" x14ac:dyDescent="0.4">
      <c r="B41" s="376" t="s">
        <v>183</v>
      </c>
      <c r="C41" s="377"/>
      <c r="D41" s="50" t="s">
        <v>180</v>
      </c>
      <c r="E41" s="63"/>
      <c r="F41" s="63"/>
      <c r="G41" s="63"/>
      <c r="H41" s="63"/>
      <c r="I41" s="63"/>
      <c r="J41" s="63"/>
      <c r="K41" s="63"/>
      <c r="L41" s="63"/>
      <c r="M41" s="63"/>
      <c r="N41" s="63"/>
      <c r="O41" s="63"/>
      <c r="P41" s="63"/>
      <c r="Q41" s="63"/>
      <c r="R41" s="63"/>
      <c r="S41" s="63"/>
      <c r="T41" s="63"/>
      <c r="U41" s="64"/>
    </row>
    <row r="42" spans="2:21" x14ac:dyDescent="0.4">
      <c r="B42" s="378"/>
      <c r="C42" s="379"/>
      <c r="D42" s="362" t="s">
        <v>178</v>
      </c>
      <c r="E42" s="323"/>
      <c r="F42" s="323"/>
      <c r="G42" s="323"/>
      <c r="H42" s="323"/>
      <c r="I42" s="323"/>
      <c r="J42" s="323"/>
      <c r="K42" s="323"/>
      <c r="L42" s="323"/>
      <c r="M42" s="323"/>
      <c r="N42" s="323"/>
      <c r="O42" s="323"/>
      <c r="P42" s="323"/>
      <c r="Q42" s="323"/>
      <c r="R42" s="323"/>
      <c r="S42" s="323"/>
      <c r="T42" s="323"/>
      <c r="U42" s="324"/>
    </row>
    <row r="43" spans="2:21" x14ac:dyDescent="0.4">
      <c r="B43" s="378"/>
      <c r="C43" s="379"/>
      <c r="D43" s="362"/>
      <c r="E43" s="323"/>
      <c r="F43" s="323"/>
      <c r="G43" s="323"/>
      <c r="H43" s="323"/>
      <c r="I43" s="323"/>
      <c r="J43" s="323"/>
      <c r="K43" s="323"/>
      <c r="L43" s="323"/>
      <c r="M43" s="323"/>
      <c r="N43" s="323"/>
      <c r="O43" s="323"/>
      <c r="P43" s="323"/>
      <c r="Q43" s="323"/>
      <c r="R43" s="323"/>
      <c r="S43" s="323"/>
      <c r="T43" s="323"/>
      <c r="U43" s="324"/>
    </row>
    <row r="44" spans="2:21" x14ac:dyDescent="0.4">
      <c r="B44" s="380"/>
      <c r="C44" s="381"/>
      <c r="D44" s="363"/>
      <c r="E44" s="325"/>
      <c r="F44" s="325"/>
      <c r="G44" s="325"/>
      <c r="H44" s="325"/>
      <c r="I44" s="325"/>
      <c r="J44" s="325"/>
      <c r="K44" s="325"/>
      <c r="L44" s="325"/>
      <c r="M44" s="325"/>
      <c r="N44" s="325"/>
      <c r="O44" s="325"/>
      <c r="P44" s="325"/>
      <c r="Q44" s="325"/>
      <c r="R44" s="325"/>
      <c r="S44" s="325"/>
      <c r="T44" s="325"/>
      <c r="U44" s="326"/>
    </row>
    <row r="45" spans="2:21" x14ac:dyDescent="0.4">
      <c r="D45" s="33"/>
      <c r="E45" s="33"/>
      <c r="F45" s="33"/>
      <c r="G45" s="33"/>
      <c r="H45" s="33"/>
      <c r="I45" s="33"/>
      <c r="J45" s="33"/>
      <c r="K45" s="33"/>
      <c r="L45" s="33"/>
      <c r="M45" s="33"/>
      <c r="N45" s="33"/>
      <c r="O45" s="33"/>
      <c r="P45" s="33"/>
      <c r="Q45" s="33"/>
      <c r="R45" s="33"/>
      <c r="S45" s="33"/>
      <c r="T45" s="33"/>
      <c r="U45" s="33"/>
    </row>
    <row r="46" spans="2:21" x14ac:dyDescent="0.4">
      <c r="B46" s="339" t="s">
        <v>181</v>
      </c>
      <c r="C46" s="340"/>
      <c r="D46" s="327" t="s">
        <v>185</v>
      </c>
      <c r="E46" s="328"/>
      <c r="F46" s="328"/>
      <c r="G46" s="328"/>
      <c r="H46" s="328"/>
      <c r="I46" s="328"/>
      <c r="J46" s="328"/>
      <c r="K46" s="328"/>
      <c r="L46" s="328"/>
      <c r="M46" s="328"/>
      <c r="N46" s="328"/>
      <c r="O46" s="328"/>
      <c r="P46" s="328"/>
      <c r="Q46" s="328"/>
      <c r="R46" s="328"/>
      <c r="S46" s="328"/>
      <c r="T46" s="328"/>
      <c r="U46" s="329"/>
    </row>
    <row r="47" spans="2:21" x14ac:dyDescent="0.4">
      <c r="B47" s="368"/>
      <c r="C47" s="369"/>
      <c r="D47" s="312"/>
      <c r="E47" s="313"/>
      <c r="F47" s="313"/>
      <c r="G47" s="313"/>
      <c r="H47" s="313"/>
      <c r="I47" s="313"/>
      <c r="J47" s="313"/>
      <c r="K47" s="313"/>
      <c r="L47" s="313"/>
      <c r="M47" s="313"/>
      <c r="N47" s="313"/>
      <c r="O47" s="313"/>
      <c r="P47" s="313"/>
      <c r="Q47" s="313"/>
      <c r="R47" s="313"/>
      <c r="S47" s="313"/>
      <c r="T47" s="313"/>
      <c r="U47" s="314"/>
    </row>
    <row r="48" spans="2:21" x14ac:dyDescent="0.4">
      <c r="B48" s="341"/>
      <c r="C48" s="342"/>
      <c r="D48" s="315"/>
      <c r="E48" s="316"/>
      <c r="F48" s="316"/>
      <c r="G48" s="316"/>
      <c r="H48" s="316"/>
      <c r="I48" s="316"/>
      <c r="J48" s="316"/>
      <c r="K48" s="316"/>
      <c r="L48" s="316"/>
      <c r="M48" s="316"/>
      <c r="N48" s="316"/>
      <c r="O48" s="316"/>
      <c r="P48" s="316"/>
      <c r="Q48" s="316"/>
      <c r="R48" s="316"/>
      <c r="S48" s="316"/>
      <c r="T48" s="316"/>
      <c r="U48" s="317"/>
    </row>
    <row r="49" spans="2:21" x14ac:dyDescent="0.4">
      <c r="B49" s="364" t="s">
        <v>182</v>
      </c>
      <c r="C49" s="365"/>
      <c r="D49" s="54" t="s">
        <v>186</v>
      </c>
      <c r="E49" s="55"/>
      <c r="F49" s="55"/>
      <c r="G49" s="55"/>
      <c r="H49" s="55"/>
      <c r="I49" s="55"/>
      <c r="J49" s="55"/>
      <c r="K49" s="55"/>
      <c r="L49" s="55"/>
      <c r="M49" s="55"/>
      <c r="N49" s="55"/>
      <c r="O49" s="55"/>
      <c r="P49" s="55"/>
      <c r="Q49" s="55"/>
      <c r="R49" s="55"/>
      <c r="S49" s="55"/>
      <c r="T49" s="55"/>
      <c r="U49" s="56"/>
    </row>
    <row r="51" spans="2:21" x14ac:dyDescent="0.4">
      <c r="B51" s="339" t="s">
        <v>187</v>
      </c>
      <c r="C51" s="340"/>
      <c r="D51" s="327" t="s">
        <v>196</v>
      </c>
      <c r="E51" s="328"/>
      <c r="F51" s="328"/>
      <c r="G51" s="328"/>
      <c r="H51" s="328"/>
      <c r="I51" s="328"/>
      <c r="J51" s="328"/>
      <c r="K51" s="328"/>
      <c r="L51" s="328"/>
      <c r="M51" s="328"/>
      <c r="N51" s="328"/>
      <c r="O51" s="328"/>
      <c r="P51" s="328"/>
      <c r="Q51" s="328"/>
      <c r="R51" s="328"/>
      <c r="S51" s="328"/>
      <c r="T51" s="328"/>
      <c r="U51" s="329"/>
    </row>
    <row r="52" spans="2:21" x14ac:dyDescent="0.4">
      <c r="B52" s="341"/>
      <c r="C52" s="342"/>
      <c r="D52" s="315"/>
      <c r="E52" s="316"/>
      <c r="F52" s="316"/>
      <c r="G52" s="316"/>
      <c r="H52" s="316"/>
      <c r="I52" s="316"/>
      <c r="J52" s="316"/>
      <c r="K52" s="316"/>
      <c r="L52" s="316"/>
      <c r="M52" s="316"/>
      <c r="N52" s="316"/>
      <c r="O52" s="316"/>
      <c r="P52" s="316"/>
      <c r="Q52" s="316"/>
      <c r="R52" s="316"/>
      <c r="S52" s="316"/>
      <c r="T52" s="316"/>
      <c r="U52" s="317"/>
    </row>
    <row r="53" spans="2:21" x14ac:dyDescent="0.4">
      <c r="B53" s="142" t="s">
        <v>188</v>
      </c>
      <c r="C53" s="370"/>
      <c r="D53" s="361" t="s">
        <v>289</v>
      </c>
      <c r="E53" s="321"/>
      <c r="F53" s="321"/>
      <c r="G53" s="321"/>
      <c r="H53" s="321"/>
      <c r="I53" s="321"/>
      <c r="J53" s="321"/>
      <c r="K53" s="321"/>
      <c r="L53" s="321"/>
      <c r="M53" s="321"/>
      <c r="N53" s="321"/>
      <c r="O53" s="321"/>
      <c r="P53" s="321"/>
      <c r="Q53" s="321"/>
      <c r="R53" s="321"/>
      <c r="S53" s="321"/>
      <c r="T53" s="321"/>
      <c r="U53" s="322"/>
    </row>
    <row r="54" spans="2:21" x14ac:dyDescent="0.4">
      <c r="B54" s="143"/>
      <c r="C54" s="373"/>
      <c r="D54" s="363"/>
      <c r="E54" s="325"/>
      <c r="F54" s="325"/>
      <c r="G54" s="325"/>
      <c r="H54" s="325"/>
      <c r="I54" s="325"/>
      <c r="J54" s="325"/>
      <c r="K54" s="325"/>
      <c r="L54" s="325"/>
      <c r="M54" s="325"/>
      <c r="N54" s="325"/>
      <c r="O54" s="325"/>
      <c r="P54" s="325"/>
      <c r="Q54" s="325"/>
      <c r="R54" s="325"/>
      <c r="S54" s="325"/>
      <c r="T54" s="325"/>
      <c r="U54" s="326"/>
    </row>
    <row r="56" spans="2:21" x14ac:dyDescent="0.4">
      <c r="B56" s="339" t="s">
        <v>273</v>
      </c>
      <c r="C56" s="340"/>
      <c r="D56" s="343" t="s">
        <v>274</v>
      </c>
      <c r="E56" s="344"/>
      <c r="F56" s="344"/>
      <c r="G56" s="344"/>
      <c r="H56" s="344"/>
      <c r="I56" s="344"/>
      <c r="J56" s="344"/>
      <c r="K56" s="344"/>
      <c r="L56" s="344"/>
      <c r="M56" s="344"/>
      <c r="N56" s="344"/>
      <c r="O56" s="344"/>
      <c r="P56" s="344"/>
      <c r="Q56" s="344"/>
      <c r="R56" s="344"/>
      <c r="S56" s="344"/>
      <c r="T56" s="344"/>
      <c r="U56" s="345"/>
    </row>
    <row r="57" spans="2:21" x14ac:dyDescent="0.4">
      <c r="B57" s="368"/>
      <c r="C57" s="369"/>
      <c r="D57" s="346"/>
      <c r="E57" s="347"/>
      <c r="F57" s="347"/>
      <c r="G57" s="347"/>
      <c r="H57" s="347"/>
      <c r="I57" s="347"/>
      <c r="J57" s="347"/>
      <c r="K57" s="347"/>
      <c r="L57" s="347"/>
      <c r="M57" s="347"/>
      <c r="N57" s="347"/>
      <c r="O57" s="347"/>
      <c r="P57" s="347"/>
      <c r="Q57" s="347"/>
      <c r="R57" s="347"/>
      <c r="S57" s="347"/>
      <c r="T57" s="347"/>
      <c r="U57" s="348"/>
    </row>
    <row r="58" spans="2:21" x14ac:dyDescent="0.4">
      <c r="B58" s="341"/>
      <c r="C58" s="342"/>
      <c r="D58" s="349"/>
      <c r="E58" s="350"/>
      <c r="F58" s="350"/>
      <c r="G58" s="350"/>
      <c r="H58" s="350"/>
      <c r="I58" s="350"/>
      <c r="J58" s="350"/>
      <c r="K58" s="350"/>
      <c r="L58" s="350"/>
      <c r="M58" s="350"/>
      <c r="N58" s="350"/>
      <c r="O58" s="350"/>
      <c r="P58" s="350"/>
      <c r="Q58" s="350"/>
      <c r="R58" s="350"/>
      <c r="S58" s="350"/>
      <c r="T58" s="350"/>
      <c r="U58" s="351"/>
    </row>
    <row r="59" spans="2:21" x14ac:dyDescent="0.4">
      <c r="B59" s="142" t="s">
        <v>275</v>
      </c>
      <c r="C59" s="370"/>
      <c r="D59" s="352" t="s">
        <v>279</v>
      </c>
      <c r="E59" s="353"/>
      <c r="F59" s="353"/>
      <c r="G59" s="353"/>
      <c r="H59" s="353"/>
      <c r="I59" s="353"/>
      <c r="J59" s="353"/>
      <c r="K59" s="353"/>
      <c r="L59" s="353"/>
      <c r="M59" s="353"/>
      <c r="N59" s="353"/>
      <c r="O59" s="353"/>
      <c r="P59" s="353"/>
      <c r="Q59" s="353"/>
      <c r="R59" s="353"/>
      <c r="S59" s="353"/>
      <c r="T59" s="353"/>
      <c r="U59" s="354"/>
    </row>
    <row r="60" spans="2:21" x14ac:dyDescent="0.4">
      <c r="B60" s="143"/>
      <c r="C60" s="373"/>
      <c r="D60" s="358"/>
      <c r="E60" s="359"/>
      <c r="F60" s="359"/>
      <c r="G60" s="359"/>
      <c r="H60" s="359"/>
      <c r="I60" s="359"/>
      <c r="J60" s="359"/>
      <c r="K60" s="359"/>
      <c r="L60" s="359"/>
      <c r="M60" s="359"/>
      <c r="N60" s="359"/>
      <c r="O60" s="359"/>
      <c r="P60" s="359"/>
      <c r="Q60" s="359"/>
      <c r="R60" s="359"/>
      <c r="S60" s="359"/>
      <c r="T60" s="359"/>
      <c r="U60" s="360"/>
    </row>
    <row r="62" spans="2:21" x14ac:dyDescent="0.4">
      <c r="B62" s="339" t="s">
        <v>276</v>
      </c>
      <c r="C62" s="340"/>
      <c r="D62" s="343" t="s">
        <v>277</v>
      </c>
      <c r="E62" s="344"/>
      <c r="F62" s="344"/>
      <c r="G62" s="344"/>
      <c r="H62" s="344"/>
      <c r="I62" s="344"/>
      <c r="J62" s="344"/>
      <c r="K62" s="344"/>
      <c r="L62" s="344"/>
      <c r="M62" s="344"/>
      <c r="N62" s="344"/>
      <c r="O62" s="344"/>
      <c r="P62" s="344"/>
      <c r="Q62" s="344"/>
      <c r="R62" s="344"/>
      <c r="S62" s="344"/>
      <c r="T62" s="344"/>
      <c r="U62" s="345"/>
    </row>
    <row r="63" spans="2:21" x14ac:dyDescent="0.4">
      <c r="B63" s="368"/>
      <c r="C63" s="369"/>
      <c r="D63" s="346"/>
      <c r="E63" s="347"/>
      <c r="F63" s="347"/>
      <c r="G63" s="347"/>
      <c r="H63" s="347"/>
      <c r="I63" s="347"/>
      <c r="J63" s="347"/>
      <c r="K63" s="347"/>
      <c r="L63" s="347"/>
      <c r="M63" s="347"/>
      <c r="N63" s="347"/>
      <c r="O63" s="347"/>
      <c r="P63" s="347"/>
      <c r="Q63" s="347"/>
      <c r="R63" s="347"/>
      <c r="S63" s="347"/>
      <c r="T63" s="347"/>
      <c r="U63" s="348"/>
    </row>
    <row r="64" spans="2:21" x14ac:dyDescent="0.4">
      <c r="B64" s="341"/>
      <c r="C64" s="342"/>
      <c r="D64" s="349"/>
      <c r="E64" s="350"/>
      <c r="F64" s="350"/>
      <c r="G64" s="350"/>
      <c r="H64" s="350"/>
      <c r="I64" s="350"/>
      <c r="J64" s="350"/>
      <c r="K64" s="350"/>
      <c r="L64" s="350"/>
      <c r="M64" s="350"/>
      <c r="N64" s="350"/>
      <c r="O64" s="350"/>
      <c r="P64" s="350"/>
      <c r="Q64" s="350"/>
      <c r="R64" s="350"/>
      <c r="S64" s="350"/>
      <c r="T64" s="350"/>
      <c r="U64" s="351"/>
    </row>
    <row r="65" spans="2:21" ht="18.75" customHeight="1" x14ac:dyDescent="0.4">
      <c r="B65" s="142" t="s">
        <v>280</v>
      </c>
      <c r="C65" s="370"/>
      <c r="D65" s="352" t="s">
        <v>278</v>
      </c>
      <c r="E65" s="353"/>
      <c r="F65" s="353"/>
      <c r="G65" s="353"/>
      <c r="H65" s="353"/>
      <c r="I65" s="353"/>
      <c r="J65" s="353"/>
      <c r="K65" s="353"/>
      <c r="L65" s="353"/>
      <c r="M65" s="353"/>
      <c r="N65" s="353"/>
      <c r="O65" s="353"/>
      <c r="P65" s="353"/>
      <c r="Q65" s="353"/>
      <c r="R65" s="353"/>
      <c r="S65" s="353"/>
      <c r="T65" s="353"/>
      <c r="U65" s="354"/>
    </row>
    <row r="66" spans="2:21" x14ac:dyDescent="0.4">
      <c r="B66" s="371"/>
      <c r="C66" s="372"/>
      <c r="D66" s="355"/>
      <c r="E66" s="356"/>
      <c r="F66" s="356"/>
      <c r="G66" s="356"/>
      <c r="H66" s="356"/>
      <c r="I66" s="356"/>
      <c r="J66" s="356"/>
      <c r="K66" s="356"/>
      <c r="L66" s="356"/>
      <c r="M66" s="356"/>
      <c r="N66" s="356"/>
      <c r="O66" s="356"/>
      <c r="P66" s="356"/>
      <c r="Q66" s="356"/>
      <c r="R66" s="356"/>
      <c r="S66" s="356"/>
      <c r="T66" s="356"/>
      <c r="U66" s="357"/>
    </row>
    <row r="67" spans="2:21" x14ac:dyDescent="0.4">
      <c r="B67" s="143"/>
      <c r="C67" s="373"/>
      <c r="D67" s="358"/>
      <c r="E67" s="359"/>
      <c r="F67" s="359"/>
      <c r="G67" s="359"/>
      <c r="H67" s="359"/>
      <c r="I67" s="359"/>
      <c r="J67" s="359"/>
      <c r="K67" s="359"/>
      <c r="L67" s="359"/>
      <c r="M67" s="359"/>
      <c r="N67" s="359"/>
      <c r="O67" s="359"/>
      <c r="P67" s="359"/>
      <c r="Q67" s="359"/>
      <c r="R67" s="359"/>
      <c r="S67" s="359"/>
      <c r="T67" s="359"/>
      <c r="U67" s="360"/>
    </row>
    <row r="69" spans="2:21" x14ac:dyDescent="0.4">
      <c r="B69" s="339" t="s">
        <v>281</v>
      </c>
      <c r="C69" s="340"/>
      <c r="D69" s="343" t="s">
        <v>282</v>
      </c>
      <c r="E69" s="344"/>
      <c r="F69" s="344"/>
      <c r="G69" s="344"/>
      <c r="H69" s="344"/>
      <c r="I69" s="344"/>
      <c r="J69" s="344"/>
      <c r="K69" s="344"/>
      <c r="L69" s="344"/>
      <c r="M69" s="344"/>
      <c r="N69" s="344"/>
      <c r="O69" s="344"/>
      <c r="P69" s="344"/>
      <c r="Q69" s="344"/>
      <c r="R69" s="344"/>
      <c r="S69" s="344"/>
      <c r="T69" s="344"/>
      <c r="U69" s="345"/>
    </row>
    <row r="70" spans="2:21" x14ac:dyDescent="0.4">
      <c r="B70" s="341"/>
      <c r="C70" s="342"/>
      <c r="D70" s="349"/>
      <c r="E70" s="350"/>
      <c r="F70" s="350"/>
      <c r="G70" s="350"/>
      <c r="H70" s="350"/>
      <c r="I70" s="350"/>
      <c r="J70" s="350"/>
      <c r="K70" s="350"/>
      <c r="L70" s="350"/>
      <c r="M70" s="350"/>
      <c r="N70" s="350"/>
      <c r="O70" s="350"/>
      <c r="P70" s="350"/>
      <c r="Q70" s="350"/>
      <c r="R70" s="350"/>
      <c r="S70" s="350"/>
      <c r="T70" s="350"/>
      <c r="U70" s="351"/>
    </row>
    <row r="71" spans="2:21" ht="18.75" customHeight="1" x14ac:dyDescent="0.4">
      <c r="B71" s="142" t="s">
        <v>284</v>
      </c>
      <c r="C71" s="370"/>
      <c r="D71" s="352" t="s">
        <v>283</v>
      </c>
      <c r="E71" s="353"/>
      <c r="F71" s="353"/>
      <c r="G71" s="353"/>
      <c r="H71" s="353"/>
      <c r="I71" s="353"/>
      <c r="J71" s="353"/>
      <c r="K71" s="353"/>
      <c r="L71" s="353"/>
      <c r="M71" s="353"/>
      <c r="N71" s="353"/>
      <c r="O71" s="353"/>
      <c r="P71" s="353"/>
      <c r="Q71" s="353"/>
      <c r="R71" s="353"/>
      <c r="S71" s="353"/>
      <c r="T71" s="353"/>
      <c r="U71" s="354"/>
    </row>
    <row r="72" spans="2:21" x14ac:dyDescent="0.4">
      <c r="B72" s="371"/>
      <c r="C72" s="372"/>
      <c r="D72" s="355"/>
      <c r="E72" s="356"/>
      <c r="F72" s="356"/>
      <c r="G72" s="356"/>
      <c r="H72" s="356"/>
      <c r="I72" s="356"/>
      <c r="J72" s="356"/>
      <c r="K72" s="356"/>
      <c r="L72" s="356"/>
      <c r="M72" s="356"/>
      <c r="N72" s="356"/>
      <c r="O72" s="356"/>
      <c r="P72" s="356"/>
      <c r="Q72" s="356"/>
      <c r="R72" s="356"/>
      <c r="S72" s="356"/>
      <c r="T72" s="356"/>
      <c r="U72" s="357"/>
    </row>
    <row r="73" spans="2:21" x14ac:dyDescent="0.4">
      <c r="B73" s="371"/>
      <c r="C73" s="372"/>
      <c r="D73" s="355"/>
      <c r="E73" s="356"/>
      <c r="F73" s="356"/>
      <c r="G73" s="356"/>
      <c r="H73" s="356"/>
      <c r="I73" s="356"/>
      <c r="J73" s="356"/>
      <c r="K73" s="356"/>
      <c r="L73" s="356"/>
      <c r="M73" s="356"/>
      <c r="N73" s="356"/>
      <c r="O73" s="356"/>
      <c r="P73" s="356"/>
      <c r="Q73" s="356"/>
      <c r="R73" s="356"/>
      <c r="S73" s="356"/>
      <c r="T73" s="356"/>
      <c r="U73" s="357"/>
    </row>
    <row r="74" spans="2:21" x14ac:dyDescent="0.4">
      <c r="B74" s="371"/>
      <c r="C74" s="372"/>
      <c r="D74" s="355"/>
      <c r="E74" s="356"/>
      <c r="F74" s="356"/>
      <c r="G74" s="356"/>
      <c r="H74" s="356"/>
      <c r="I74" s="356"/>
      <c r="J74" s="356"/>
      <c r="K74" s="356"/>
      <c r="L74" s="356"/>
      <c r="M74" s="356"/>
      <c r="N74" s="356"/>
      <c r="O74" s="356"/>
      <c r="P74" s="356"/>
      <c r="Q74" s="356"/>
      <c r="R74" s="356"/>
      <c r="S74" s="356"/>
      <c r="T74" s="356"/>
      <c r="U74" s="357"/>
    </row>
    <row r="75" spans="2:21" x14ac:dyDescent="0.4">
      <c r="B75" s="371"/>
      <c r="C75" s="372"/>
      <c r="D75" s="355"/>
      <c r="E75" s="356"/>
      <c r="F75" s="356"/>
      <c r="G75" s="356"/>
      <c r="H75" s="356"/>
      <c r="I75" s="356"/>
      <c r="J75" s="356"/>
      <c r="K75" s="356"/>
      <c r="L75" s="356"/>
      <c r="M75" s="356"/>
      <c r="N75" s="356"/>
      <c r="O75" s="356"/>
      <c r="P75" s="356"/>
      <c r="Q75" s="356"/>
      <c r="R75" s="356"/>
      <c r="S75" s="356"/>
      <c r="T75" s="356"/>
      <c r="U75" s="357"/>
    </row>
    <row r="76" spans="2:21" x14ac:dyDescent="0.4">
      <c r="B76" s="371"/>
      <c r="C76" s="372"/>
      <c r="D76" s="355"/>
      <c r="E76" s="356"/>
      <c r="F76" s="356"/>
      <c r="G76" s="356"/>
      <c r="H76" s="356"/>
      <c r="I76" s="356"/>
      <c r="J76" s="356"/>
      <c r="K76" s="356"/>
      <c r="L76" s="356"/>
      <c r="M76" s="356"/>
      <c r="N76" s="356"/>
      <c r="O76" s="356"/>
      <c r="P76" s="356"/>
      <c r="Q76" s="356"/>
      <c r="R76" s="356"/>
      <c r="S76" s="356"/>
      <c r="T76" s="356"/>
      <c r="U76" s="357"/>
    </row>
    <row r="77" spans="2:21" x14ac:dyDescent="0.4">
      <c r="B77" s="143"/>
      <c r="C77" s="373"/>
      <c r="D77" s="358"/>
      <c r="E77" s="359"/>
      <c r="F77" s="359"/>
      <c r="G77" s="359"/>
      <c r="H77" s="359"/>
      <c r="I77" s="359"/>
      <c r="J77" s="359"/>
      <c r="K77" s="359"/>
      <c r="L77" s="359"/>
      <c r="M77" s="359"/>
      <c r="N77" s="359"/>
      <c r="O77" s="359"/>
      <c r="P77" s="359"/>
      <c r="Q77" s="359"/>
      <c r="R77" s="359"/>
      <c r="S77" s="359"/>
      <c r="T77" s="359"/>
      <c r="U77" s="360"/>
    </row>
    <row r="78" spans="2:21" x14ac:dyDescent="0.4">
      <c r="D78" s="71"/>
      <c r="E78" s="71"/>
      <c r="F78" s="71"/>
      <c r="G78" s="71"/>
      <c r="H78" s="71"/>
      <c r="I78" s="71"/>
      <c r="J78" s="71"/>
      <c r="K78" s="71"/>
      <c r="L78" s="71"/>
      <c r="M78" s="71"/>
      <c r="N78" s="71"/>
      <c r="O78" s="71"/>
      <c r="P78" s="71"/>
      <c r="Q78" s="71"/>
      <c r="R78" s="71"/>
      <c r="S78" s="71"/>
      <c r="T78" s="71"/>
      <c r="U78" s="71"/>
    </row>
    <row r="79" spans="2:21" x14ac:dyDescent="0.4">
      <c r="B79" s="339" t="s">
        <v>285</v>
      </c>
      <c r="C79" s="340"/>
      <c r="D79" s="343" t="s">
        <v>288</v>
      </c>
      <c r="E79" s="344"/>
      <c r="F79" s="344"/>
      <c r="G79" s="344"/>
      <c r="H79" s="344"/>
      <c r="I79" s="344"/>
      <c r="J79" s="344"/>
      <c r="K79" s="344"/>
      <c r="L79" s="344"/>
      <c r="M79" s="344"/>
      <c r="N79" s="344"/>
      <c r="O79" s="344"/>
      <c r="P79" s="344"/>
      <c r="Q79" s="344"/>
      <c r="R79" s="344"/>
      <c r="S79" s="344"/>
      <c r="T79" s="344"/>
      <c r="U79" s="345"/>
    </row>
    <row r="80" spans="2:21" x14ac:dyDescent="0.4">
      <c r="B80" s="341"/>
      <c r="C80" s="342"/>
      <c r="D80" s="349"/>
      <c r="E80" s="350"/>
      <c r="F80" s="350"/>
      <c r="G80" s="350"/>
      <c r="H80" s="350"/>
      <c r="I80" s="350"/>
      <c r="J80" s="350"/>
      <c r="K80" s="350"/>
      <c r="L80" s="350"/>
      <c r="M80" s="350"/>
      <c r="N80" s="350"/>
      <c r="O80" s="350"/>
      <c r="P80" s="350"/>
      <c r="Q80" s="350"/>
      <c r="R80" s="350"/>
      <c r="S80" s="350"/>
      <c r="T80" s="350"/>
      <c r="U80" s="351"/>
    </row>
    <row r="81" spans="2:21" x14ac:dyDescent="0.4">
      <c r="B81" s="142" t="s">
        <v>287</v>
      </c>
      <c r="C81" s="370"/>
      <c r="D81" s="352" t="s">
        <v>286</v>
      </c>
      <c r="E81" s="353"/>
      <c r="F81" s="353"/>
      <c r="G81" s="353"/>
      <c r="H81" s="353"/>
      <c r="I81" s="353"/>
      <c r="J81" s="353"/>
      <c r="K81" s="353"/>
      <c r="L81" s="353"/>
      <c r="M81" s="353"/>
      <c r="N81" s="353"/>
      <c r="O81" s="353"/>
      <c r="P81" s="353"/>
      <c r="Q81" s="353"/>
      <c r="R81" s="353"/>
      <c r="S81" s="353"/>
      <c r="T81" s="353"/>
      <c r="U81" s="354"/>
    </row>
    <row r="82" spans="2:21" x14ac:dyDescent="0.4">
      <c r="B82" s="371"/>
      <c r="C82" s="372"/>
      <c r="D82" s="355"/>
      <c r="E82" s="356"/>
      <c r="F82" s="356"/>
      <c r="G82" s="356"/>
      <c r="H82" s="356"/>
      <c r="I82" s="356"/>
      <c r="J82" s="356"/>
      <c r="K82" s="356"/>
      <c r="L82" s="356"/>
      <c r="M82" s="356"/>
      <c r="N82" s="356"/>
      <c r="O82" s="356"/>
      <c r="P82" s="356"/>
      <c r="Q82" s="356"/>
      <c r="R82" s="356"/>
      <c r="S82" s="356"/>
      <c r="T82" s="356"/>
      <c r="U82" s="357"/>
    </row>
    <row r="83" spans="2:21" x14ac:dyDescent="0.4">
      <c r="B83" s="371"/>
      <c r="C83" s="372"/>
      <c r="D83" s="355"/>
      <c r="E83" s="356"/>
      <c r="F83" s="356"/>
      <c r="G83" s="356"/>
      <c r="H83" s="356"/>
      <c r="I83" s="356"/>
      <c r="J83" s="356"/>
      <c r="K83" s="356"/>
      <c r="L83" s="356"/>
      <c r="M83" s="356"/>
      <c r="N83" s="356"/>
      <c r="O83" s="356"/>
      <c r="P83" s="356"/>
      <c r="Q83" s="356"/>
      <c r="R83" s="356"/>
      <c r="S83" s="356"/>
      <c r="T83" s="356"/>
      <c r="U83" s="357"/>
    </row>
    <row r="84" spans="2:21" x14ac:dyDescent="0.4">
      <c r="B84" s="371"/>
      <c r="C84" s="372"/>
      <c r="D84" s="355"/>
      <c r="E84" s="356"/>
      <c r="F84" s="356"/>
      <c r="G84" s="356"/>
      <c r="H84" s="356"/>
      <c r="I84" s="356"/>
      <c r="J84" s="356"/>
      <c r="K84" s="356"/>
      <c r="L84" s="356"/>
      <c r="M84" s="356"/>
      <c r="N84" s="356"/>
      <c r="O84" s="356"/>
      <c r="P84" s="356"/>
      <c r="Q84" s="356"/>
      <c r="R84" s="356"/>
      <c r="S84" s="356"/>
      <c r="T84" s="356"/>
      <c r="U84" s="357"/>
    </row>
    <row r="85" spans="2:21" x14ac:dyDescent="0.4">
      <c r="B85" s="143"/>
      <c r="C85" s="373"/>
      <c r="D85" s="358"/>
      <c r="E85" s="359"/>
      <c r="F85" s="359"/>
      <c r="G85" s="359"/>
      <c r="H85" s="359"/>
      <c r="I85" s="359"/>
      <c r="J85" s="359"/>
      <c r="K85" s="359"/>
      <c r="L85" s="359"/>
      <c r="M85" s="359"/>
      <c r="N85" s="359"/>
      <c r="O85" s="359"/>
      <c r="P85" s="359"/>
      <c r="Q85" s="359"/>
      <c r="R85" s="359"/>
      <c r="S85" s="359"/>
      <c r="T85" s="359"/>
      <c r="U85" s="360"/>
    </row>
  </sheetData>
  <sheetProtection algorithmName="SHA-512" hashValue="jbRp6m6cGSYLTt/lc2kLSirbyhUPIRqfEmAWpYGeevhogQAoXEAjvrkau9yjcSRZ00EX0qZvWKyl2YngC/LFIg==" saltValue="zN+t95nUtU+jaN86M0mqOw==" spinCount="100000" sheet="1" objects="1" scenarios="1"/>
  <mergeCells count="44">
    <mergeCell ref="B81:C85"/>
    <mergeCell ref="B36:U36"/>
    <mergeCell ref="B37:U38"/>
    <mergeCell ref="D79:U80"/>
    <mergeCell ref="D81:U85"/>
    <mergeCell ref="B51:C52"/>
    <mergeCell ref="B53:C54"/>
    <mergeCell ref="B56:C58"/>
    <mergeCell ref="B59:C60"/>
    <mergeCell ref="B62:C64"/>
    <mergeCell ref="B65:C67"/>
    <mergeCell ref="D69:U70"/>
    <mergeCell ref="D71:U77"/>
    <mergeCell ref="B69:C70"/>
    <mergeCell ref="B71:C77"/>
    <mergeCell ref="B41:C44"/>
    <mergeCell ref="B79:C80"/>
    <mergeCell ref="D62:U64"/>
    <mergeCell ref="D65:U67"/>
    <mergeCell ref="C26:U27"/>
    <mergeCell ref="C28:U29"/>
    <mergeCell ref="D56:U58"/>
    <mergeCell ref="D59:U60"/>
    <mergeCell ref="B49:C49"/>
    <mergeCell ref="D51:U52"/>
    <mergeCell ref="D53:U54"/>
    <mergeCell ref="B40:C40"/>
    <mergeCell ref="D42:U44"/>
    <mergeCell ref="D46:U48"/>
    <mergeCell ref="C33:U34"/>
    <mergeCell ref="B46:C48"/>
    <mergeCell ref="C22:U25"/>
    <mergeCell ref="C19:U19"/>
    <mergeCell ref="X1:AA1"/>
    <mergeCell ref="C8:U9"/>
    <mergeCell ref="C10:U11"/>
    <mergeCell ref="C13:U14"/>
    <mergeCell ref="A1:V2"/>
    <mergeCell ref="C5:U7"/>
    <mergeCell ref="A3:V3"/>
    <mergeCell ref="B4:B7"/>
    <mergeCell ref="B8:B11"/>
    <mergeCell ref="C15:U15"/>
    <mergeCell ref="C18:U18"/>
  </mergeCells>
  <phoneticPr fontId="3"/>
  <pageMargins left="0.23622047244094491" right="0.23622047244094491" top="0.19685039370078741" bottom="0.19685039370078741" header="0.31496062992125984" footer="0.31496062992125984"/>
  <pageSetup paperSize="9" orientation="portrait" r:id="rId1"/>
  <headerFooter>
    <oddFooter>&amp;L建退共秋田県支部</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1.はじめにお読みください！</vt:lpstr>
      <vt:lpstr>2.「加入・履行証明書」発行基準</vt:lpstr>
      <vt:lpstr>3.「加入・履行証明願」提出前確認様式</vt:lpstr>
      <vt:lpstr>4.手帳更新が無かった被共済者（ア、イ）が多数の場合</vt:lpstr>
      <vt:lpstr>5.申請時に必要な書類について</vt:lpstr>
      <vt:lpstr>6.「加入・履行証明書」Q＆A</vt:lpstr>
      <vt:lpstr>'1.はじめにお読みください！'!Print_Area</vt:lpstr>
      <vt:lpstr>'2.「加入・履行証明書」発行基準'!Print_Area</vt:lpstr>
      <vt:lpstr>'3.「加入・履行証明願」提出前確認様式'!Print_Area</vt:lpstr>
      <vt:lpstr>'4.手帳更新が無かった被共済者（ア、イ）が多数の場合'!Print_Area</vt:lpstr>
      <vt:lpstr>'5.申請時に必要な書類について'!Print_Area</vt:lpstr>
      <vt:lpstr>'6.「加入・履行証明書」Q＆A'!Print_Area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t-sato</dc:creator>
  <cp:lastModifiedBy>t-sato</cp:lastModifiedBy>
  <cp:lastPrinted>2023-02-13T06:55:23Z</cp:lastPrinted>
  <dcterms:created xsi:type="dcterms:W3CDTF">2021-08-16T06:55:03Z</dcterms:created>
  <dcterms:modified xsi:type="dcterms:W3CDTF">2023-02-13T06:55:25Z</dcterms:modified>
</cp:coreProperties>
</file>